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0730" windowHeight="11040"/>
  </bookViews>
  <sheets>
    <sheet name="常勤換算表（看・支以外）" sheetId="4" r:id="rId1"/>
    <sheet name="常勤換算表（看護）" sheetId="2" r:id="rId2"/>
    <sheet name="常勤換算表（支援員）" sheetId="5" r:id="rId3"/>
  </sheets>
  <definedNames>
    <definedName name="_xlnm.Print_Area" localSheetId="0">'常勤換算表（看・支以外）'!$A$1:$AK$34</definedName>
    <definedName name="_xlnm.Print_Area" localSheetId="1">'常勤換算表（看護）'!$A$1:$AK$38</definedName>
    <definedName name="_xlnm.Print_Area" localSheetId="2">'常勤換算表（支援員）'!$A$1:$AK$38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5" i="5" l="1"/>
  <c r="I33" i="5"/>
  <c r="I35" i="2"/>
  <c r="I33" i="2"/>
  <c r="I36" i="2" s="1"/>
  <c r="I36" i="5" l="1"/>
  <c r="G24" i="5"/>
  <c r="AJ20" i="5"/>
  <c r="AJ19" i="5"/>
  <c r="AJ18" i="5"/>
  <c r="AJ17" i="5"/>
  <c r="AJ16" i="5"/>
  <c r="AJ15" i="5"/>
  <c r="AJ14" i="5"/>
  <c r="AJ13" i="5"/>
  <c r="AJ12" i="5"/>
  <c r="AJ11" i="5"/>
  <c r="AJ10" i="5"/>
  <c r="AJ9" i="5"/>
  <c r="AJ8" i="5"/>
  <c r="I31" i="4"/>
  <c r="I29" i="4"/>
  <c r="AJ20" i="4"/>
  <c r="AJ19" i="4"/>
  <c r="AJ18" i="4"/>
  <c r="AJ17" i="4"/>
  <c r="AJ16" i="4"/>
  <c r="AJ15" i="4"/>
  <c r="AJ14" i="4"/>
  <c r="AJ13" i="4"/>
  <c r="AJ12" i="4"/>
  <c r="AJ11" i="4"/>
  <c r="AJ10" i="4"/>
  <c r="AJ9" i="4"/>
  <c r="AJ8" i="4"/>
  <c r="AJ21" i="5" l="1"/>
  <c r="G25" i="5" s="1"/>
  <c r="G27" i="5" s="1"/>
  <c r="G28" i="5" s="1"/>
  <c r="I32" i="4"/>
  <c r="AJ20" i="2"/>
  <c r="AJ19" i="2"/>
  <c r="AJ18" i="2"/>
  <c r="AJ17" i="2"/>
  <c r="AJ16" i="2"/>
  <c r="AJ15" i="2"/>
  <c r="AJ14" i="2"/>
  <c r="AJ13" i="2"/>
  <c r="AJ12" i="2"/>
  <c r="AJ11" i="2"/>
  <c r="AJ10" i="2"/>
  <c r="AJ9" i="2"/>
  <c r="AJ8" i="2"/>
  <c r="G24" i="2"/>
  <c r="AJ21" i="2" l="1"/>
  <c r="G25" i="2" s="1"/>
  <c r="G27" i="2" s="1"/>
  <c r="G28" i="2" s="1"/>
</calcChain>
</file>

<file path=xl/comments1.xml><?xml version="1.0" encoding="utf-8"?>
<comments xmlns="http://schemas.openxmlformats.org/spreadsheetml/2006/main">
  <authors>
    <author>作成者</author>
  </authors>
  <commentList>
    <comment ref="C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Ａ：常勤専従　　Ｂ：常勤兼務　　Ｃ：非常勤専従　　Ｄ：非常勤兼務</t>
        </r>
      </text>
    </comment>
    <comment ref="AJ6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・A（常勤専従）は０（ゼロ）と表示されます
・常勤職員が勤務すべき時間数を上限とします</t>
        </r>
      </text>
    </comment>
  </commentList>
</comments>
</file>

<file path=xl/comments2.xml><?xml version="1.0" encoding="utf-8"?>
<comments xmlns="http://schemas.openxmlformats.org/spreadsheetml/2006/main">
  <authors>
    <author>作成者</author>
  </authors>
  <commentList>
    <comment ref="C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Ａ：常勤専従　　Ｂ：常勤兼務　　Ｃ：非常勤専従　　Ｄ：非常勤兼務</t>
        </r>
      </text>
    </comment>
    <comment ref="AJ6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・A（常勤専従）は０（ゼロ）と表示されます
・常勤職員が勤務すべき時間数を上限とします</t>
        </r>
      </text>
    </comment>
  </commentList>
</comments>
</file>

<file path=xl/comments3.xml><?xml version="1.0" encoding="utf-8"?>
<comments xmlns="http://schemas.openxmlformats.org/spreadsheetml/2006/main">
  <authors>
    <author>作成者</author>
  </authors>
  <commentList>
    <comment ref="C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Ａ：常勤専従　　Ｂ：常勤兼務　　Ｃ：非常勤専従　　Ｄ：非常勤兼務</t>
        </r>
      </text>
    </comment>
    <comment ref="AJ6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・A（常勤専従）は０（ゼロ）と表示されます
・常勤職員が勤務すべき時間数を上限とします</t>
        </r>
      </text>
    </comment>
  </commentList>
</comments>
</file>

<file path=xl/sharedStrings.xml><?xml version="1.0" encoding="utf-8"?>
<sst xmlns="http://schemas.openxmlformats.org/spreadsheetml/2006/main" count="79" uniqueCount="30">
  <si>
    <t>職　　種</t>
  </si>
  <si>
    <t>勤務</t>
  </si>
  <si>
    <t>氏　　名</t>
    <phoneticPr fontId="7"/>
  </si>
  <si>
    <t>形態</t>
  </si>
  <si>
    <t>日</t>
    <rPh sb="0" eb="1">
      <t>ニチ</t>
    </rPh>
    <phoneticPr fontId="7"/>
  </si>
  <si>
    <t>時間</t>
    <rPh sb="0" eb="2">
      <t>ジカン</t>
    </rPh>
    <phoneticPr fontId="7"/>
  </si>
  <si>
    <t>看護職員</t>
    <rPh sb="0" eb="4">
      <t>カンゴショクイン</t>
    </rPh>
    <phoneticPr fontId="7"/>
  </si>
  <si>
    <t>　常勤職員が勤務すべき１週あたりの勤務日数(a)</t>
    <rPh sb="1" eb="3">
      <t>ジョウキン</t>
    </rPh>
    <rPh sb="3" eb="5">
      <t>ショクイン</t>
    </rPh>
    <rPh sb="6" eb="8">
      <t>キンム</t>
    </rPh>
    <rPh sb="12" eb="13">
      <t>シュウ</t>
    </rPh>
    <rPh sb="17" eb="19">
      <t>キンム</t>
    </rPh>
    <rPh sb="19" eb="21">
      <t>ニッスウ</t>
    </rPh>
    <phoneticPr fontId="7"/>
  </si>
  <si>
    <t>　常勤職員が勤務すべき１週あたりの勤務時間(b)</t>
    <rPh sb="1" eb="3">
      <t>ジョウキン</t>
    </rPh>
    <rPh sb="3" eb="5">
      <t>ショクイン</t>
    </rPh>
    <rPh sb="6" eb="8">
      <t>キンム</t>
    </rPh>
    <rPh sb="12" eb="13">
      <t>シュウ</t>
    </rPh>
    <rPh sb="17" eb="19">
      <t>キンム</t>
    </rPh>
    <rPh sb="19" eb="21">
      <t>ジカン</t>
    </rPh>
    <phoneticPr fontId="7"/>
  </si>
  <si>
    <t>※（a）×4＋｛（月の日数-28）×（a）÷7 ｝</t>
    <phoneticPr fontId="7"/>
  </si>
  <si>
    <t>　この月に常勤職員が勤務すべき日数(e)※</t>
    <rPh sb="3" eb="4">
      <t>ツキ</t>
    </rPh>
    <rPh sb="5" eb="7">
      <t>ジョウキン</t>
    </rPh>
    <rPh sb="7" eb="9">
      <t>ショクイン</t>
    </rPh>
    <rPh sb="10" eb="12">
      <t>キンム</t>
    </rPh>
    <rPh sb="15" eb="17">
      <t>ニッスウ</t>
    </rPh>
    <phoneticPr fontId="7"/>
  </si>
  <si>
    <t>　この月の一か月の日数(d)</t>
    <rPh sb="3" eb="4">
      <t>ツキ</t>
    </rPh>
    <rPh sb="5" eb="6">
      <t>イッ</t>
    </rPh>
    <rPh sb="7" eb="8">
      <t>ゲツ</t>
    </rPh>
    <rPh sb="9" eb="11">
      <t>ニッスウ</t>
    </rPh>
    <phoneticPr fontId="7"/>
  </si>
  <si>
    <t>　この月に常勤職員が勤務すべき時間数(f)</t>
    <rPh sb="3" eb="4">
      <t>ツキ</t>
    </rPh>
    <rPh sb="5" eb="7">
      <t>ジョウキン</t>
    </rPh>
    <rPh sb="7" eb="9">
      <t>ショクイン</t>
    </rPh>
    <rPh sb="10" eb="12">
      <t>キンム</t>
    </rPh>
    <rPh sb="15" eb="18">
      <t>ジカンスウ</t>
    </rPh>
    <phoneticPr fontId="7"/>
  </si>
  <si>
    <t>勤務時間
合計</t>
    <rPh sb="0" eb="2">
      <t>キンム</t>
    </rPh>
    <rPh sb="2" eb="4">
      <t>ジカン</t>
    </rPh>
    <rPh sb="5" eb="7">
      <t>ゴウケイ</t>
    </rPh>
    <phoneticPr fontId="3"/>
  </si>
  <si>
    <t>①「常勤専従」（勤務形態A）の職員の人数</t>
    <rPh sb="2" eb="6">
      <t>ジョウキンセンジュウ</t>
    </rPh>
    <rPh sb="8" eb="12">
      <t>キンムケイタイ</t>
    </rPh>
    <rPh sb="15" eb="17">
      <t>ショクイン</t>
    </rPh>
    <rPh sb="18" eb="20">
      <t>ニンズウ</t>
    </rPh>
    <phoneticPr fontId="8"/>
  </si>
  <si>
    <t>②上記①以外の職員の勤務時間数の合計</t>
    <rPh sb="1" eb="3">
      <t>ジョウキ</t>
    </rPh>
    <rPh sb="4" eb="6">
      <t>イガイ</t>
    </rPh>
    <rPh sb="7" eb="9">
      <t>ショクイン</t>
    </rPh>
    <phoneticPr fontId="8"/>
  </si>
  <si>
    <t>④上記①以外の職員の常勤換算数</t>
    <rPh sb="1" eb="3">
      <t>ジョウキ</t>
    </rPh>
    <rPh sb="4" eb="6">
      <t>イガイ</t>
    </rPh>
    <rPh sb="7" eb="9">
      <t>ショクイン</t>
    </rPh>
    <rPh sb="10" eb="15">
      <t>ジョウキンカンサンスウ</t>
    </rPh>
    <phoneticPr fontId="8"/>
  </si>
  <si>
    <t>　常勤職員が勤務すべき１日あたりの勤務時間(c=b/a)</t>
    <rPh sb="1" eb="3">
      <t>ジョウキン</t>
    </rPh>
    <rPh sb="3" eb="5">
      <t>ショクイン</t>
    </rPh>
    <rPh sb="6" eb="8">
      <t>キンム</t>
    </rPh>
    <rPh sb="12" eb="13">
      <t>ニチ</t>
    </rPh>
    <rPh sb="17" eb="19">
      <t>キンム</t>
    </rPh>
    <rPh sb="19" eb="21">
      <t>ジカン</t>
    </rPh>
    <phoneticPr fontId="7"/>
  </si>
  <si>
    <t>⑤当月の看護職員の常勤換算数合計（①＋④）</t>
    <rPh sb="1" eb="3">
      <t>トウゲツ</t>
    </rPh>
    <rPh sb="4" eb="8">
      <t>カンゴショクイン</t>
    </rPh>
    <rPh sb="9" eb="14">
      <t>ジョウキンカンサンスウ</t>
    </rPh>
    <rPh sb="14" eb="16">
      <t>ゴウケイ</t>
    </rPh>
    <phoneticPr fontId="8"/>
  </si>
  <si>
    <t>勤務実績一覧・常勤換算表（看護職員）</t>
    <rPh sb="0" eb="2">
      <t>キンム</t>
    </rPh>
    <rPh sb="2" eb="4">
      <t>ジッセキ</t>
    </rPh>
    <rPh sb="4" eb="6">
      <t>イチラン</t>
    </rPh>
    <rPh sb="7" eb="9">
      <t>ジョウキン</t>
    </rPh>
    <rPh sb="9" eb="11">
      <t>カンサン</t>
    </rPh>
    <rPh sb="11" eb="12">
      <t>ヒョウ</t>
    </rPh>
    <rPh sb="13" eb="17">
      <t>カンゴショクイン</t>
    </rPh>
    <phoneticPr fontId="3"/>
  </si>
  <si>
    <t>&lt;１か月に常勤職員が勤務すべき時間数&gt;</t>
    <rPh sb="3" eb="4">
      <t>ゲツ</t>
    </rPh>
    <rPh sb="5" eb="9">
      <t>ジョウキンショクイン</t>
    </rPh>
    <rPh sb="10" eb="12">
      <t>キンム</t>
    </rPh>
    <rPh sb="15" eb="18">
      <t>ジカンスウ</t>
    </rPh>
    <phoneticPr fontId="7"/>
  </si>
  <si>
    <t>この１か月に常勤職員が勤務すべき時間数</t>
    <rPh sb="4" eb="5">
      <t>ゲツ</t>
    </rPh>
    <rPh sb="6" eb="10">
      <t>ジョウキンショクイン</t>
    </rPh>
    <rPh sb="11" eb="13">
      <t>キンム</t>
    </rPh>
    <rPh sb="16" eb="18">
      <t>ジカン</t>
    </rPh>
    <rPh sb="18" eb="19">
      <t>スウ</t>
    </rPh>
    <phoneticPr fontId="8"/>
  </si>
  <si>
    <t>③この１か月に常勤職員が勤務すべき時間数</t>
    <rPh sb="5" eb="6">
      <t>ゲツ</t>
    </rPh>
    <rPh sb="7" eb="11">
      <t>ジョウキンショクイン</t>
    </rPh>
    <rPh sb="12" eb="14">
      <t>キンム</t>
    </rPh>
    <rPh sb="17" eb="19">
      <t>ジカン</t>
    </rPh>
    <rPh sb="19" eb="20">
      <t>スウ</t>
    </rPh>
    <phoneticPr fontId="8"/>
  </si>
  <si>
    <t>&lt;常勤換算数&gt;</t>
    <rPh sb="1" eb="3">
      <t>ジョウキン</t>
    </rPh>
    <rPh sb="3" eb="5">
      <t>カンサン</t>
    </rPh>
    <rPh sb="5" eb="6">
      <t>スウ</t>
    </rPh>
    <phoneticPr fontId="7"/>
  </si>
  <si>
    <t>【参考】１か月単位の変形労働時間制を採用している場合の１か月の勤務時間の上限（週５日、週40時間勤務の場合）</t>
    <rPh sb="1" eb="3">
      <t>サンコウ</t>
    </rPh>
    <rPh sb="6" eb="7">
      <t>ゲツ</t>
    </rPh>
    <rPh sb="7" eb="9">
      <t>タンイ</t>
    </rPh>
    <rPh sb="10" eb="12">
      <t>ヘンケイ</t>
    </rPh>
    <rPh sb="12" eb="14">
      <t>ロウドウ</t>
    </rPh>
    <rPh sb="14" eb="16">
      <t>ジカン</t>
    </rPh>
    <rPh sb="16" eb="17">
      <t>セイ</t>
    </rPh>
    <rPh sb="18" eb="20">
      <t>サイヨウ</t>
    </rPh>
    <rPh sb="24" eb="26">
      <t>バアイ</t>
    </rPh>
    <rPh sb="39" eb="40">
      <t>シュウ</t>
    </rPh>
    <rPh sb="41" eb="42">
      <t>ニチ</t>
    </rPh>
    <rPh sb="43" eb="44">
      <t>シュウ</t>
    </rPh>
    <rPh sb="46" eb="48">
      <t>ジカン</t>
    </rPh>
    <rPh sb="48" eb="50">
      <t>キンム</t>
    </rPh>
    <rPh sb="51" eb="53">
      <t>バアイ</t>
    </rPh>
    <phoneticPr fontId="8"/>
  </si>
  <si>
    <t>勤務実績一覧・常勤換算表（看護職員・支援員以外）</t>
    <rPh sb="0" eb="2">
      <t>キンム</t>
    </rPh>
    <rPh sb="2" eb="4">
      <t>ジッセキ</t>
    </rPh>
    <rPh sb="4" eb="6">
      <t>イチラン</t>
    </rPh>
    <rPh sb="7" eb="9">
      <t>ジョウキン</t>
    </rPh>
    <rPh sb="9" eb="11">
      <t>カンサン</t>
    </rPh>
    <rPh sb="11" eb="12">
      <t>ヒョウ</t>
    </rPh>
    <rPh sb="13" eb="15">
      <t>カンゴ</t>
    </rPh>
    <rPh sb="15" eb="17">
      <t>ショクイン</t>
    </rPh>
    <rPh sb="18" eb="21">
      <t>シエンイン</t>
    </rPh>
    <rPh sb="21" eb="23">
      <t>イガイ</t>
    </rPh>
    <phoneticPr fontId="3"/>
  </si>
  <si>
    <t>勤務実績一覧・常勤換算表（支援員）</t>
    <rPh sb="0" eb="2">
      <t>キンム</t>
    </rPh>
    <rPh sb="2" eb="4">
      <t>ジッセキ</t>
    </rPh>
    <rPh sb="4" eb="6">
      <t>イチラン</t>
    </rPh>
    <rPh sb="7" eb="9">
      <t>ジョウキン</t>
    </rPh>
    <rPh sb="9" eb="11">
      <t>カンサン</t>
    </rPh>
    <rPh sb="11" eb="12">
      <t>ヒョウ</t>
    </rPh>
    <rPh sb="13" eb="16">
      <t>シエンイン</t>
    </rPh>
    <phoneticPr fontId="3"/>
  </si>
  <si>
    <t>支援員</t>
    <rPh sb="0" eb="3">
      <t>シエンイン</t>
    </rPh>
    <phoneticPr fontId="7"/>
  </si>
  <si>
    <t>⑤当月の支援員の常勤換算数合計（①＋④）</t>
    <rPh sb="1" eb="3">
      <t>トウゲツ</t>
    </rPh>
    <rPh sb="4" eb="7">
      <t>シエンイン</t>
    </rPh>
    <rPh sb="8" eb="13">
      <t>ジョウキンカンサンスウ</t>
    </rPh>
    <rPh sb="13" eb="15">
      <t>ゴウケイ</t>
    </rPh>
    <phoneticPr fontId="8"/>
  </si>
  <si>
    <t>令和○年○月</t>
    <rPh sb="0" eb="2">
      <t>レイワ</t>
    </rPh>
    <rPh sb="3" eb="4">
      <t>ネン</t>
    </rPh>
    <rPh sb="5" eb="6">
      <t>ガツ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</si>
</sst>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_ "/>
    <numFmt numFmtId="177" formatCode="[$-411]ggge&quot;年&quot;m&quot;月&quot;"/>
  </numFmts>
  <fonts count="13">
    <font>
      <sz val="10.5"/>
      <name val="ＭＳ 明朝"/>
      <family val="1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b/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明朝"/>
      <family val="1"/>
      <charset val="128"/>
    </font>
    <font>
      <sz val="8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b/>
      <sz val="9"/>
      <color indexed="8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06">
    <xf numFmtId="0" fontId="0" fillId="0" borderId="0" xfId="0"/>
    <xf numFmtId="0" fontId="2" fillId="0" borderId="0" xfId="1" applyFont="1" applyFill="1" applyAlignment="1">
      <alignment horizontal="center"/>
    </xf>
    <xf numFmtId="0" fontId="1" fillId="0" borderId="0" xfId="1" applyFont="1"/>
    <xf numFmtId="0" fontId="1" fillId="0" borderId="0" xfId="1" applyFont="1" applyFill="1"/>
    <xf numFmtId="0" fontId="4" fillId="0" borderId="0" xfId="1" applyFont="1" applyBorder="1" applyAlignment="1"/>
    <xf numFmtId="0" fontId="1" fillId="0" borderId="0" xfId="1" applyFont="1" applyBorder="1" applyAlignment="1"/>
    <xf numFmtId="0" fontId="1" fillId="0" borderId="0" xfId="1" applyFont="1" applyBorder="1"/>
    <xf numFmtId="0" fontId="1" fillId="0" borderId="0" xfId="2" applyFont="1" applyBorder="1" applyAlignment="1"/>
    <xf numFmtId="0" fontId="1" fillId="0" borderId="0" xfId="1" applyFont="1" applyFill="1" applyAlignment="1">
      <alignment horizontal="center"/>
    </xf>
    <xf numFmtId="0" fontId="2" fillId="0" borderId="0" xfId="1" applyFont="1" applyBorder="1" applyAlignment="1"/>
    <xf numFmtId="0" fontId="5" fillId="0" borderId="0" xfId="1" applyFont="1" applyBorder="1" applyAlignment="1">
      <alignment horizontal="center" shrinkToFit="1"/>
    </xf>
    <xf numFmtId="0" fontId="1" fillId="0" borderId="0" xfId="1" applyFont="1" applyAlignment="1"/>
    <xf numFmtId="0" fontId="6" fillId="0" borderId="0" xfId="1" applyFont="1" applyBorder="1" applyAlignment="1"/>
    <xf numFmtId="0" fontId="2" fillId="0" borderId="0" xfId="1" applyFont="1" applyBorder="1" applyAlignment="1">
      <alignment horizontal="right"/>
    </xf>
    <xf numFmtId="0" fontId="1" fillId="0" borderId="5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1" fillId="0" borderId="0" xfId="1" applyFont="1" applyAlignment="1">
      <alignment vertical="center"/>
    </xf>
    <xf numFmtId="0" fontId="1" fillId="0" borderId="0" xfId="1" applyFont="1" applyAlignment="1">
      <alignment horizontal="center" vertical="center"/>
    </xf>
    <xf numFmtId="0" fontId="10" fillId="0" borderId="0" xfId="1" applyFont="1" applyAlignment="1">
      <alignment horizontal="left" vertical="center" shrinkToFit="1"/>
    </xf>
    <xf numFmtId="0" fontId="1" fillId="0" borderId="4" xfId="1" applyNumberFormat="1" applyFont="1" applyBorder="1" applyAlignment="1">
      <alignment horizontal="center" vertical="center"/>
    </xf>
    <xf numFmtId="0" fontId="5" fillId="0" borderId="0" xfId="1" applyFont="1" applyBorder="1" applyAlignment="1">
      <alignment vertical="center"/>
    </xf>
    <xf numFmtId="177" fontId="4" fillId="0" borderId="0" xfId="1" applyNumberFormat="1" applyFont="1" applyBorder="1" applyAlignment="1"/>
    <xf numFmtId="0" fontId="9" fillId="0" borderId="2" xfId="1" applyFont="1" applyBorder="1" applyAlignment="1">
      <alignment horizontal="center" shrinkToFit="1"/>
    </xf>
    <xf numFmtId="0" fontId="9" fillId="0" borderId="8" xfId="1" applyFont="1" applyBorder="1" applyAlignment="1">
      <alignment horizontal="center" vertical="center" shrinkToFit="1"/>
    </xf>
    <xf numFmtId="0" fontId="10" fillId="0" borderId="0" xfId="1" applyFont="1" applyBorder="1" applyAlignment="1">
      <alignment vertical="center"/>
    </xf>
    <xf numFmtId="0" fontId="5" fillId="0" borderId="0" xfId="1" applyFont="1"/>
    <xf numFmtId="0" fontId="5" fillId="0" borderId="0" xfId="1" applyFont="1" applyAlignment="1">
      <alignment vertical="center"/>
    </xf>
    <xf numFmtId="0" fontId="10" fillId="0" borderId="0" xfId="1" applyFont="1" applyBorder="1" applyAlignment="1"/>
    <xf numFmtId="0" fontId="5" fillId="0" borderId="0" xfId="1" applyFont="1" applyBorder="1" applyAlignment="1"/>
    <xf numFmtId="0" fontId="5" fillId="0" borderId="0" xfId="1" applyFont="1" applyBorder="1" applyAlignment="1">
      <alignment horizontal="center" vertical="center"/>
    </xf>
    <xf numFmtId="0" fontId="10" fillId="0" borderId="0" xfId="1" applyFont="1" applyAlignment="1">
      <alignment vertical="center"/>
    </xf>
    <xf numFmtId="0" fontId="5" fillId="0" borderId="0" xfId="0" applyFont="1" applyAlignment="1">
      <alignment horizontal="left" vertical="center"/>
    </xf>
    <xf numFmtId="0" fontId="10" fillId="0" borderId="0" xfId="1" applyFont="1"/>
    <xf numFmtId="0" fontId="10" fillId="0" borderId="0" xfId="1" applyFont="1" applyAlignment="1"/>
    <xf numFmtId="0" fontId="5" fillId="2" borderId="15" xfId="1" applyFont="1" applyFill="1" applyBorder="1" applyAlignment="1">
      <alignment horizontal="center" vertical="center"/>
    </xf>
    <xf numFmtId="0" fontId="10" fillId="0" borderId="0" xfId="1" applyFont="1" applyBorder="1" applyAlignment="1">
      <alignment horizontal="left" vertical="center"/>
    </xf>
    <xf numFmtId="0" fontId="10" fillId="0" borderId="0" xfId="1" applyFont="1" applyBorder="1" applyAlignment="1">
      <alignment horizontal="left"/>
    </xf>
    <xf numFmtId="0" fontId="5" fillId="0" borderId="0" xfId="1" applyFont="1" applyBorder="1" applyAlignment="1">
      <alignment horizontal="center" shrinkToFit="1"/>
    </xf>
    <xf numFmtId="0" fontId="10" fillId="0" borderId="0" xfId="1" applyFont="1" applyAlignment="1">
      <alignment horizontal="left" vertical="center" shrinkToFit="1"/>
    </xf>
    <xf numFmtId="0" fontId="5" fillId="2" borderId="13" xfId="1" applyFont="1" applyFill="1" applyBorder="1" applyAlignment="1">
      <alignment horizontal="center" vertical="center"/>
    </xf>
    <xf numFmtId="0" fontId="5" fillId="2" borderId="20" xfId="1" applyFont="1" applyFill="1" applyBorder="1" applyAlignment="1">
      <alignment horizontal="center" vertical="center"/>
    </xf>
    <xf numFmtId="0" fontId="5" fillId="2" borderId="32" xfId="1" applyFont="1" applyFill="1" applyBorder="1" applyAlignment="1">
      <alignment horizontal="center" vertical="center"/>
    </xf>
    <xf numFmtId="0" fontId="5" fillId="2" borderId="24" xfId="1" applyFont="1" applyFill="1" applyBorder="1" applyAlignment="1">
      <alignment horizontal="center" vertical="center"/>
    </xf>
    <xf numFmtId="0" fontId="5" fillId="2" borderId="21" xfId="1" applyFont="1" applyFill="1" applyBorder="1" applyAlignment="1">
      <alignment horizontal="center" vertical="center" shrinkToFit="1"/>
    </xf>
    <xf numFmtId="0" fontId="5" fillId="2" borderId="24" xfId="1" applyFont="1" applyFill="1" applyBorder="1" applyAlignment="1">
      <alignment horizontal="center" vertical="center" shrinkToFit="1"/>
    </xf>
    <xf numFmtId="0" fontId="5" fillId="2" borderId="26" xfId="1" applyFont="1" applyFill="1" applyBorder="1" applyAlignment="1">
      <alignment horizontal="center" vertical="center"/>
    </xf>
    <xf numFmtId="0" fontId="10" fillId="0" borderId="0" xfId="1" applyFont="1" applyBorder="1" applyAlignment="1">
      <alignment horizontal="right"/>
    </xf>
    <xf numFmtId="0" fontId="10" fillId="0" borderId="0" xfId="1" applyFont="1" applyFill="1" applyBorder="1" applyAlignment="1"/>
    <xf numFmtId="0" fontId="10" fillId="0" borderId="0" xfId="1" applyFont="1" applyBorder="1" applyAlignment="1">
      <alignment horizontal="center" vertical="center"/>
    </xf>
    <xf numFmtId="0" fontId="5" fillId="0" borderId="0" xfId="1" applyFont="1" applyBorder="1" applyAlignment="1">
      <alignment horizontal="center" vertical="center"/>
    </xf>
    <xf numFmtId="176" fontId="1" fillId="0" borderId="17" xfId="1" applyNumberFormat="1" applyFont="1" applyBorder="1" applyAlignment="1">
      <alignment vertical="center"/>
    </xf>
    <xf numFmtId="176" fontId="1" fillId="0" borderId="23" xfId="1" applyNumberFormat="1" applyFont="1" applyFill="1" applyBorder="1" applyAlignment="1">
      <alignment vertical="center"/>
    </xf>
    <xf numFmtId="176" fontId="1" fillId="0" borderId="31" xfId="1" applyNumberFormat="1" applyFont="1" applyFill="1" applyBorder="1" applyAlignment="1">
      <alignment vertical="center"/>
    </xf>
    <xf numFmtId="176" fontId="1" fillId="0" borderId="30" xfId="1" applyNumberFormat="1" applyFont="1" applyFill="1" applyBorder="1" applyAlignment="1">
      <alignment vertical="center"/>
    </xf>
    <xf numFmtId="176" fontId="1" fillId="2" borderId="13" xfId="1" applyNumberFormat="1" applyFont="1" applyFill="1" applyBorder="1" applyAlignment="1">
      <alignment horizontal="center" vertical="center"/>
    </xf>
    <xf numFmtId="176" fontId="1" fillId="2" borderId="14" xfId="1" applyNumberFormat="1" applyFont="1" applyFill="1" applyBorder="1" applyAlignment="1">
      <alignment horizontal="center" vertical="center"/>
    </xf>
    <xf numFmtId="176" fontId="1" fillId="2" borderId="16" xfId="1" applyNumberFormat="1" applyFont="1" applyFill="1" applyBorder="1" applyAlignment="1">
      <alignment horizontal="center" vertical="center"/>
    </xf>
    <xf numFmtId="176" fontId="1" fillId="2" borderId="21" xfId="1" applyNumberFormat="1" applyFont="1" applyFill="1" applyBorder="1" applyAlignment="1">
      <alignment horizontal="center" vertical="center"/>
    </xf>
    <xf numFmtId="176" fontId="1" fillId="2" borderId="8" xfId="1" applyNumberFormat="1" applyFont="1" applyFill="1" applyBorder="1" applyAlignment="1">
      <alignment horizontal="center" vertical="center"/>
    </xf>
    <xf numFmtId="176" fontId="1" fillId="2" borderId="22" xfId="1" applyNumberFormat="1" applyFont="1" applyFill="1" applyBorder="1" applyAlignment="1">
      <alignment horizontal="center" vertical="center"/>
    </xf>
    <xf numFmtId="176" fontId="1" fillId="2" borderId="24" xfId="1" applyNumberFormat="1" applyFont="1" applyFill="1" applyBorder="1" applyAlignment="1">
      <alignment horizontal="center" vertical="center"/>
    </xf>
    <xf numFmtId="176" fontId="1" fillId="2" borderId="25" xfId="1" applyNumberFormat="1" applyFont="1" applyFill="1" applyBorder="1" applyAlignment="1">
      <alignment horizontal="center" vertical="center"/>
    </xf>
    <xf numFmtId="176" fontId="1" fillId="2" borderId="33" xfId="1" applyNumberFormat="1" applyFont="1" applyFill="1" applyBorder="1" applyAlignment="1">
      <alignment horizontal="center" vertical="center"/>
    </xf>
    <xf numFmtId="176" fontId="1" fillId="2" borderId="27" xfId="1" applyNumberFormat="1" applyFont="1" applyFill="1" applyBorder="1" applyAlignment="1">
      <alignment horizontal="center" vertical="center"/>
    </xf>
    <xf numFmtId="176" fontId="1" fillId="2" borderId="28" xfId="1" applyNumberFormat="1" applyFont="1" applyFill="1" applyBorder="1" applyAlignment="1">
      <alignment horizontal="center" vertical="center"/>
    </xf>
    <xf numFmtId="176" fontId="1" fillId="2" borderId="29" xfId="1" applyNumberFormat="1" applyFont="1" applyFill="1" applyBorder="1" applyAlignment="1">
      <alignment horizontal="center" vertical="center"/>
    </xf>
    <xf numFmtId="0" fontId="2" fillId="0" borderId="0" xfId="1" applyFont="1" applyAlignment="1"/>
    <xf numFmtId="0" fontId="2" fillId="0" borderId="0" xfId="1" applyFont="1"/>
    <xf numFmtId="176" fontId="1" fillId="0" borderId="35" xfId="1" applyNumberFormat="1" applyFont="1" applyFill="1" applyBorder="1" applyAlignment="1">
      <alignment vertical="center"/>
    </xf>
    <xf numFmtId="0" fontId="5" fillId="0" borderId="0" xfId="1" applyFont="1" applyBorder="1" applyAlignment="1">
      <alignment horizontal="left" vertical="center"/>
    </xf>
    <xf numFmtId="0" fontId="5" fillId="0" borderId="0" xfId="1" applyFont="1" applyBorder="1" applyAlignment="1">
      <alignment horizontal="center" vertical="center"/>
    </xf>
    <xf numFmtId="0" fontId="5" fillId="3" borderId="13" xfId="1" applyFont="1" applyFill="1" applyBorder="1" applyAlignment="1">
      <alignment horizontal="center" vertical="center"/>
    </xf>
    <xf numFmtId="0" fontId="5" fillId="3" borderId="5" xfId="1" applyFont="1" applyFill="1" applyBorder="1" applyAlignment="1">
      <alignment horizontal="center" vertical="center"/>
    </xf>
    <xf numFmtId="0" fontId="5" fillId="3" borderId="14" xfId="1" applyFont="1" applyFill="1" applyBorder="1" applyAlignment="1">
      <alignment horizontal="center" vertical="center"/>
    </xf>
    <xf numFmtId="0" fontId="5" fillId="3" borderId="25" xfId="1" applyFont="1" applyFill="1" applyBorder="1" applyAlignment="1">
      <alignment horizontal="center" vertical="center"/>
    </xf>
    <xf numFmtId="0" fontId="5" fillId="3" borderId="8" xfId="1" applyFont="1" applyFill="1" applyBorder="1" applyAlignment="1">
      <alignment horizontal="center" vertical="center"/>
    </xf>
    <xf numFmtId="0" fontId="5" fillId="0" borderId="0" xfId="1" applyFont="1" applyBorder="1" applyAlignment="1">
      <alignment horizontal="center" shrinkToFit="1"/>
    </xf>
    <xf numFmtId="0" fontId="1" fillId="0" borderId="1" xfId="1" applyFont="1" applyBorder="1" applyAlignment="1">
      <alignment horizontal="center" vertical="center"/>
    </xf>
    <xf numFmtId="0" fontId="1" fillId="0" borderId="7" xfId="1" applyFont="1" applyBorder="1" applyAlignment="1">
      <alignment horizontal="center" vertical="center"/>
    </xf>
    <xf numFmtId="0" fontId="1" fillId="0" borderId="3" xfId="1" applyFont="1" applyBorder="1" applyAlignment="1">
      <alignment horizontal="center" vertical="center"/>
    </xf>
    <xf numFmtId="0" fontId="1" fillId="0" borderId="9" xfId="1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center" wrapText="1"/>
    </xf>
    <xf numFmtId="0" fontId="5" fillId="0" borderId="12" xfId="1" applyFont="1" applyBorder="1" applyAlignment="1">
      <alignment horizontal="center" vertical="center"/>
    </xf>
    <xf numFmtId="0" fontId="1" fillId="0" borderId="18" xfId="1" applyFont="1" applyBorder="1" applyAlignment="1">
      <alignment horizontal="right" vertical="center"/>
    </xf>
    <xf numFmtId="0" fontId="1" fillId="0" borderId="19" xfId="1" applyFont="1" applyBorder="1" applyAlignment="1">
      <alignment horizontal="right" vertical="center"/>
    </xf>
    <xf numFmtId="0" fontId="5" fillId="0" borderId="25" xfId="1" applyFont="1" applyFill="1" applyBorder="1" applyAlignment="1">
      <alignment horizontal="center" vertical="center"/>
    </xf>
    <xf numFmtId="0" fontId="5" fillId="0" borderId="33" xfId="1" applyFont="1" applyFill="1" applyBorder="1" applyAlignment="1">
      <alignment horizontal="center" vertical="center"/>
    </xf>
    <xf numFmtId="0" fontId="5" fillId="0" borderId="36" xfId="1" applyFont="1" applyBorder="1" applyAlignment="1">
      <alignment horizontal="left" vertical="center"/>
    </xf>
    <xf numFmtId="0" fontId="5" fillId="0" borderId="25" xfId="1" applyFont="1" applyBorder="1" applyAlignment="1">
      <alignment horizontal="left" vertical="center"/>
    </xf>
    <xf numFmtId="49" fontId="5" fillId="0" borderId="25" xfId="1" applyNumberFormat="1" applyFont="1" applyBorder="1" applyAlignment="1">
      <alignment horizontal="left" vertical="center"/>
    </xf>
    <xf numFmtId="0" fontId="5" fillId="2" borderId="25" xfId="1" applyFont="1" applyFill="1" applyBorder="1" applyAlignment="1">
      <alignment horizontal="center" vertical="center"/>
    </xf>
    <xf numFmtId="0" fontId="5" fillId="2" borderId="33" xfId="1" applyFont="1" applyFill="1" applyBorder="1" applyAlignment="1">
      <alignment horizontal="center" vertical="center"/>
    </xf>
    <xf numFmtId="0" fontId="5" fillId="0" borderId="33" xfId="1" applyFont="1" applyBorder="1" applyAlignment="1">
      <alignment horizontal="left" vertical="center"/>
    </xf>
    <xf numFmtId="0" fontId="5" fillId="0" borderId="34" xfId="1" applyFont="1" applyBorder="1" applyAlignment="1">
      <alignment horizontal="left" vertical="center"/>
    </xf>
    <xf numFmtId="176" fontId="5" fillId="2" borderId="33" xfId="1" applyNumberFormat="1" applyFont="1" applyFill="1" applyBorder="1" applyAlignment="1">
      <alignment horizontal="right" vertical="center"/>
    </xf>
    <xf numFmtId="176" fontId="5" fillId="2" borderId="36" xfId="1" applyNumberFormat="1" applyFont="1" applyFill="1" applyBorder="1" applyAlignment="1">
      <alignment horizontal="right" vertical="center"/>
    </xf>
    <xf numFmtId="0" fontId="2" fillId="0" borderId="0" xfId="1" applyFont="1" applyAlignment="1">
      <alignment horizontal="left" vertical="center" shrinkToFit="1"/>
    </xf>
    <xf numFmtId="0" fontId="5" fillId="0" borderId="0" xfId="1" applyFont="1" applyBorder="1" applyAlignment="1">
      <alignment horizontal="center" vertical="center"/>
    </xf>
    <xf numFmtId="0" fontId="10" fillId="0" borderId="25" xfId="1" applyFont="1" applyBorder="1" applyAlignment="1">
      <alignment horizontal="left" vertical="center"/>
    </xf>
    <xf numFmtId="176" fontId="10" fillId="0" borderId="25" xfId="1" applyNumberFormat="1" applyFont="1" applyBorder="1" applyAlignment="1">
      <alignment horizontal="right" vertical="center"/>
    </xf>
    <xf numFmtId="0" fontId="10" fillId="0" borderId="25" xfId="1" applyFont="1" applyBorder="1" applyAlignment="1">
      <alignment horizontal="right" vertical="center"/>
    </xf>
    <xf numFmtId="176" fontId="5" fillId="0" borderId="25" xfId="1" applyNumberFormat="1" applyFont="1" applyBorder="1" applyAlignment="1">
      <alignment horizontal="right" vertical="center"/>
    </xf>
    <xf numFmtId="0" fontId="5" fillId="0" borderId="25" xfId="1" applyFont="1" applyFill="1" applyBorder="1" applyAlignment="1">
      <alignment horizontal="right" vertical="center"/>
    </xf>
    <xf numFmtId="176" fontId="5" fillId="0" borderId="25" xfId="1" applyNumberFormat="1" applyFont="1" applyFill="1" applyBorder="1" applyAlignment="1">
      <alignment horizontal="right" vertical="center"/>
    </xf>
    <xf numFmtId="176" fontId="5" fillId="2" borderId="25" xfId="1" applyNumberFormat="1" applyFont="1" applyFill="1" applyBorder="1" applyAlignment="1">
      <alignment horizontal="right" vertical="center"/>
    </xf>
  </cellXfs>
  <cellStyles count="3">
    <cellStyle name="標準" xfId="0" builtinId="0"/>
    <cellStyle name="標準_勤務形態一覧表（老福・ショート）" xfId="1"/>
    <cellStyle name="標準_参考様式" xfId="2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37</xdr:row>
      <xdr:rowOff>0</xdr:rowOff>
    </xdr:from>
    <xdr:to>
      <xdr:col>1</xdr:col>
      <xdr:colOff>0</xdr:colOff>
      <xdr:row>37</xdr:row>
      <xdr:rowOff>0</xdr:rowOff>
    </xdr:to>
    <xdr:sp macro="" textlink="">
      <xdr:nvSpPr>
        <xdr:cNvPr id="3" name="Text Box 4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85725" y="99250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" wrap="square" lIns="27432" tIns="18288" rIns="27432" bIns="18288" anchor="ctr" upright="1"/>
        <a:lstStyle/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-</a:t>
          </a:r>
        </a:p>
      </xdr:txBody>
    </xdr:sp>
    <xdr:clientData/>
  </xdr:twoCellAnchor>
  <xdr:twoCellAnchor>
    <xdr:from>
      <xdr:col>1</xdr:col>
      <xdr:colOff>0</xdr:colOff>
      <xdr:row>37</xdr:row>
      <xdr:rowOff>0</xdr:rowOff>
    </xdr:from>
    <xdr:to>
      <xdr:col>1</xdr:col>
      <xdr:colOff>0</xdr:colOff>
      <xdr:row>37</xdr:row>
      <xdr:rowOff>0</xdr:rowOff>
    </xdr:to>
    <xdr:sp macro="" textlink="">
      <xdr:nvSpPr>
        <xdr:cNvPr id="4" name="Text Box 6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85725" y="99250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" wrap="square" lIns="27432" tIns="18288" rIns="27432" bIns="18288" anchor="ctr" upright="1"/>
        <a:lstStyle/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0</xdr:col>
      <xdr:colOff>57150</xdr:colOff>
      <xdr:row>2</xdr:row>
      <xdr:rowOff>95250</xdr:rowOff>
    </xdr:from>
    <xdr:to>
      <xdr:col>17</xdr:col>
      <xdr:colOff>28574</xdr:colOff>
      <xdr:row>2</xdr:row>
      <xdr:rowOff>495300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57150" y="390525"/>
          <a:ext cx="6134099" cy="400050"/>
        </a:xfrm>
        <a:prstGeom prst="rect">
          <a:avLst/>
        </a:prstGeom>
        <a:solidFill>
          <a:srgbClr val="FFFFCC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複数の職種を兼務している場合は、</a:t>
          </a:r>
          <a:r>
            <a:rPr kumimoji="1" lang="ja-JP" altLang="en-US" sz="1100" b="1" u="sng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それぞれの職種ごとに勤務時間を区分して記載</a:t>
          </a:r>
          <a:r>
            <a:rPr kumimoji="1" lang="ja-JP" altLang="en-US" sz="11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してください</a:t>
          </a:r>
          <a:endParaRPr kumimoji="1" lang="en-US" altLang="ja-JP" sz="1100" b="1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41</xdr:row>
      <xdr:rowOff>0</xdr:rowOff>
    </xdr:from>
    <xdr:to>
      <xdr:col>1</xdr:col>
      <xdr:colOff>0</xdr:colOff>
      <xdr:row>41</xdr:row>
      <xdr:rowOff>0</xdr:rowOff>
    </xdr:to>
    <xdr:sp macro="" textlink="">
      <xdr:nvSpPr>
        <xdr:cNvPr id="5" name="Text Box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85725" y="99250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" wrap="square" lIns="27432" tIns="18288" rIns="27432" bIns="18288" anchor="ctr" upright="1"/>
        <a:lstStyle/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-</a:t>
          </a:r>
        </a:p>
      </xdr:txBody>
    </xdr:sp>
    <xdr:clientData/>
  </xdr:twoCellAnchor>
  <xdr:twoCellAnchor>
    <xdr:from>
      <xdr:col>1</xdr:col>
      <xdr:colOff>0</xdr:colOff>
      <xdr:row>41</xdr:row>
      <xdr:rowOff>0</xdr:rowOff>
    </xdr:from>
    <xdr:to>
      <xdr:col>1</xdr:col>
      <xdr:colOff>0</xdr:colOff>
      <xdr:row>41</xdr:row>
      <xdr:rowOff>0</xdr:rowOff>
    </xdr:to>
    <xdr:sp macro="" textlink="">
      <xdr:nvSpPr>
        <xdr:cNvPr id="7" name="Text Box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>
          <a:spLocks noChangeArrowheads="1"/>
        </xdr:cNvSpPr>
      </xdr:nvSpPr>
      <xdr:spPr bwMode="auto">
        <a:xfrm>
          <a:off x="85725" y="99250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" wrap="square" lIns="27432" tIns="18288" rIns="27432" bIns="18288" anchor="ctr" upright="1"/>
        <a:lstStyle/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0</xdr:col>
      <xdr:colOff>57151</xdr:colOff>
      <xdr:row>2</xdr:row>
      <xdr:rowOff>47626</xdr:rowOff>
    </xdr:from>
    <xdr:to>
      <xdr:col>16</xdr:col>
      <xdr:colOff>0</xdr:colOff>
      <xdr:row>3</xdr:row>
      <xdr:rowOff>9526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57151" y="342901"/>
          <a:ext cx="5819774" cy="514350"/>
        </a:xfrm>
        <a:prstGeom prst="rect">
          <a:avLst/>
        </a:prstGeom>
        <a:solidFill>
          <a:srgbClr val="FFFFCC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・</a:t>
          </a:r>
          <a:r>
            <a:rPr kumimoji="1" lang="ja-JP" altLang="en-US" sz="11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他の職種を兼務している場合は、</a:t>
          </a:r>
          <a:r>
            <a:rPr kumimoji="1" lang="ja-JP" altLang="en-US" sz="1100" b="1" u="sng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「看護職員」として勤務した時間のみを記載</a:t>
          </a:r>
          <a:r>
            <a:rPr kumimoji="1" lang="ja-JP" altLang="en-US" sz="11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してください。</a:t>
          </a:r>
          <a:endParaRPr kumimoji="1" lang="en-US" altLang="ja-JP" sz="1100" b="1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・</a:t>
          </a:r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夜勤</a:t>
          </a:r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に従事した場合は勤務時間数を</a:t>
          </a:r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「太字」</a:t>
          </a:r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にしてください。</a:t>
          </a:r>
          <a:endParaRPr kumimoji="1" lang="en-US" altLang="ja-JP" sz="11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41</xdr:row>
      <xdr:rowOff>0</xdr:rowOff>
    </xdr:from>
    <xdr:to>
      <xdr:col>1</xdr:col>
      <xdr:colOff>0</xdr:colOff>
      <xdr:row>41</xdr:row>
      <xdr:rowOff>0</xdr:rowOff>
    </xdr:to>
    <xdr:sp macro="" textlink="">
      <xdr:nvSpPr>
        <xdr:cNvPr id="3" name="Text Box 4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>
          <a:spLocks noChangeArrowheads="1"/>
        </xdr:cNvSpPr>
      </xdr:nvSpPr>
      <xdr:spPr bwMode="auto">
        <a:xfrm>
          <a:off x="85725" y="99250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" wrap="square" lIns="27432" tIns="18288" rIns="27432" bIns="18288" anchor="ctr" upright="1"/>
        <a:lstStyle/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-</a:t>
          </a:r>
        </a:p>
      </xdr:txBody>
    </xdr:sp>
    <xdr:clientData/>
  </xdr:twoCellAnchor>
  <xdr:twoCellAnchor>
    <xdr:from>
      <xdr:col>1</xdr:col>
      <xdr:colOff>0</xdr:colOff>
      <xdr:row>41</xdr:row>
      <xdr:rowOff>0</xdr:rowOff>
    </xdr:from>
    <xdr:to>
      <xdr:col>1</xdr:col>
      <xdr:colOff>0</xdr:colOff>
      <xdr:row>41</xdr:row>
      <xdr:rowOff>0</xdr:rowOff>
    </xdr:to>
    <xdr:sp macro="" textlink="">
      <xdr:nvSpPr>
        <xdr:cNvPr id="4" name="Text Box 6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>
          <a:spLocks noChangeArrowheads="1"/>
        </xdr:cNvSpPr>
      </xdr:nvSpPr>
      <xdr:spPr bwMode="auto">
        <a:xfrm>
          <a:off x="85725" y="99250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" wrap="square" lIns="27432" tIns="18288" rIns="27432" bIns="18288" anchor="ctr" upright="1"/>
        <a:lstStyle/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0</xdr:col>
      <xdr:colOff>57151</xdr:colOff>
      <xdr:row>2</xdr:row>
      <xdr:rowOff>66676</xdr:rowOff>
    </xdr:from>
    <xdr:to>
      <xdr:col>16</xdr:col>
      <xdr:colOff>0</xdr:colOff>
      <xdr:row>3</xdr:row>
      <xdr:rowOff>28576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/>
      </xdr:nvSpPr>
      <xdr:spPr>
        <a:xfrm>
          <a:off x="57151" y="361951"/>
          <a:ext cx="5819774" cy="514350"/>
        </a:xfrm>
        <a:prstGeom prst="rect">
          <a:avLst/>
        </a:prstGeom>
        <a:solidFill>
          <a:srgbClr val="FFFFCC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・</a:t>
          </a:r>
          <a:r>
            <a:rPr kumimoji="1" lang="ja-JP" altLang="en-US" sz="11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他の職種を兼務している場合は、</a:t>
          </a:r>
          <a:r>
            <a:rPr kumimoji="1" lang="ja-JP" altLang="en-US" sz="1100" b="1" u="sng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「支援員」として勤務した時間のみを記載</a:t>
          </a:r>
          <a:r>
            <a:rPr kumimoji="1" lang="ja-JP" altLang="en-US" sz="11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してください。</a:t>
          </a:r>
          <a:endParaRPr kumimoji="1" lang="en-US" altLang="ja-JP" sz="1100" b="1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・</a:t>
          </a:r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夜勤</a:t>
          </a:r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に従事した場合は勤務時間数を</a:t>
          </a:r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「太字」</a:t>
          </a:r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にしてください。</a:t>
          </a:r>
          <a:endParaRPr kumimoji="1" lang="en-US" altLang="ja-JP" sz="11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N37"/>
  <sheetViews>
    <sheetView showGridLines="0" tabSelected="1" view="pageBreakPreview" zoomScale="85" zoomScaleNormal="100" zoomScaleSheetLayoutView="85" workbookViewId="0">
      <selection activeCell="C6" sqref="C6"/>
    </sheetView>
  </sheetViews>
  <sheetFormatPr defaultColWidth="10.28515625" defaultRowHeight="13.5"/>
  <cols>
    <col min="1" max="1" width="1.28515625" style="2" customWidth="1"/>
    <col min="2" max="2" width="12.42578125" style="2" customWidth="1"/>
    <col min="3" max="3" width="4.28515625" style="2" customWidth="1"/>
    <col min="4" max="4" width="18.7109375" style="2" customWidth="1"/>
    <col min="5" max="35" width="4.28515625" style="2" customWidth="1"/>
    <col min="36" max="36" width="9.5703125" style="2" customWidth="1"/>
    <col min="37" max="37" width="1.140625" style="2" customWidth="1"/>
    <col min="38" max="16384" width="10.28515625" style="2"/>
  </cols>
  <sheetData>
    <row r="1" spans="2:40" s="3" customFormat="1" ht="4.5" customHeight="1">
      <c r="B1" s="1"/>
      <c r="C1" s="1"/>
      <c r="D1" s="1"/>
      <c r="E1" s="1"/>
      <c r="F1" s="1"/>
      <c r="G1" s="1"/>
      <c r="H1" s="1"/>
      <c r="I1" s="1"/>
      <c r="J1" s="1"/>
      <c r="K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2:40" s="11" customFormat="1" ht="18.75" customHeight="1">
      <c r="B2" s="4" t="s">
        <v>25</v>
      </c>
      <c r="C2" s="5"/>
      <c r="D2" s="5"/>
      <c r="E2" s="5"/>
      <c r="F2" s="5"/>
      <c r="G2" s="5"/>
      <c r="H2" s="5"/>
      <c r="I2" s="5"/>
      <c r="K2" s="7"/>
      <c r="L2" s="8"/>
      <c r="M2" s="5"/>
      <c r="O2" s="5"/>
      <c r="P2" s="5"/>
      <c r="R2" s="9"/>
      <c r="S2" s="5"/>
      <c r="T2" s="5"/>
      <c r="U2" s="5"/>
      <c r="V2" s="5"/>
      <c r="W2" s="5"/>
      <c r="X2" s="77"/>
      <c r="Y2" s="77"/>
      <c r="Z2" s="77"/>
      <c r="AA2" s="77"/>
      <c r="AB2" s="77"/>
      <c r="AC2" s="77"/>
      <c r="AD2" s="77"/>
      <c r="AE2" s="77"/>
      <c r="AF2" s="77"/>
      <c r="AG2" s="77"/>
      <c r="AH2" s="77"/>
      <c r="AI2" s="77"/>
      <c r="AJ2" s="77"/>
      <c r="AK2" s="5"/>
    </row>
    <row r="3" spans="2:40" ht="43.5" customHeight="1">
      <c r="B3" s="4"/>
      <c r="C3" s="5"/>
      <c r="D3" s="5"/>
      <c r="E3" s="5"/>
      <c r="F3" s="5"/>
      <c r="G3" s="5"/>
      <c r="H3" s="5"/>
      <c r="I3" s="6"/>
      <c r="K3" s="7"/>
      <c r="L3" s="8"/>
      <c r="M3" s="5"/>
      <c r="O3" s="5"/>
      <c r="P3" s="5"/>
      <c r="R3" s="9"/>
      <c r="S3" s="5"/>
      <c r="T3" s="5"/>
      <c r="U3" s="5"/>
      <c r="V3" s="5"/>
      <c r="W3" s="5"/>
      <c r="X3" s="38"/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8"/>
      <c r="AJ3" s="38"/>
      <c r="AK3" s="5"/>
      <c r="AL3" s="11"/>
      <c r="AM3" s="11"/>
      <c r="AN3" s="11"/>
    </row>
    <row r="4" spans="2:40" ht="21.75" customHeight="1">
      <c r="B4" s="22" t="s">
        <v>29</v>
      </c>
      <c r="C4" s="12"/>
      <c r="D4" s="5"/>
      <c r="E4" s="9"/>
      <c r="F4" s="5"/>
      <c r="G4" s="5"/>
      <c r="H4" s="5"/>
      <c r="I4" s="5"/>
      <c r="J4" s="5"/>
      <c r="K4" s="5"/>
      <c r="L4" s="5"/>
      <c r="M4" s="5"/>
      <c r="N4" s="5"/>
      <c r="O4" s="5"/>
      <c r="P4" s="6"/>
      <c r="R4" s="9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13"/>
      <c r="AK4" s="5"/>
      <c r="AL4" s="11"/>
      <c r="AM4" s="11"/>
      <c r="AN4" s="11"/>
    </row>
    <row r="5" spans="2:40" ht="8.25" customHeight="1" thickBot="1">
      <c r="B5" s="4"/>
      <c r="C5" s="12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6"/>
      <c r="R5" s="9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11"/>
      <c r="AM5" s="11"/>
      <c r="AN5" s="11"/>
    </row>
    <row r="6" spans="2:40" ht="18" customHeight="1">
      <c r="B6" s="78" t="s">
        <v>0</v>
      </c>
      <c r="C6" s="23" t="s">
        <v>1</v>
      </c>
      <c r="D6" s="80" t="s">
        <v>2</v>
      </c>
      <c r="E6" s="20">
        <v>1</v>
      </c>
      <c r="F6" s="14">
        <v>2</v>
      </c>
      <c r="G6" s="14">
        <v>3</v>
      </c>
      <c r="H6" s="14">
        <v>4</v>
      </c>
      <c r="I6" s="14">
        <v>5</v>
      </c>
      <c r="J6" s="14">
        <v>6</v>
      </c>
      <c r="K6" s="14">
        <v>7</v>
      </c>
      <c r="L6" s="14">
        <v>8</v>
      </c>
      <c r="M6" s="14">
        <v>9</v>
      </c>
      <c r="N6" s="14">
        <v>10</v>
      </c>
      <c r="O6" s="14">
        <v>11</v>
      </c>
      <c r="P6" s="14">
        <v>12</v>
      </c>
      <c r="Q6" s="14">
        <v>13</v>
      </c>
      <c r="R6" s="14">
        <v>14</v>
      </c>
      <c r="S6" s="14">
        <v>15</v>
      </c>
      <c r="T6" s="14">
        <v>16</v>
      </c>
      <c r="U6" s="14">
        <v>17</v>
      </c>
      <c r="V6" s="14">
        <v>18</v>
      </c>
      <c r="W6" s="14">
        <v>19</v>
      </c>
      <c r="X6" s="14">
        <v>20</v>
      </c>
      <c r="Y6" s="14">
        <v>21</v>
      </c>
      <c r="Z6" s="14">
        <v>22</v>
      </c>
      <c r="AA6" s="14">
        <v>23</v>
      </c>
      <c r="AB6" s="14">
        <v>24</v>
      </c>
      <c r="AC6" s="14">
        <v>25</v>
      </c>
      <c r="AD6" s="14">
        <v>26</v>
      </c>
      <c r="AE6" s="14">
        <v>27</v>
      </c>
      <c r="AF6" s="14">
        <v>28</v>
      </c>
      <c r="AG6" s="14">
        <v>29</v>
      </c>
      <c r="AH6" s="14">
        <v>30</v>
      </c>
      <c r="AI6" s="14">
        <v>31</v>
      </c>
      <c r="AJ6" s="82" t="s">
        <v>13</v>
      </c>
      <c r="AK6" s="11"/>
      <c r="AL6" s="11"/>
      <c r="AM6" s="11"/>
    </row>
    <row r="7" spans="2:40" ht="18" customHeight="1" thickBot="1">
      <c r="B7" s="79"/>
      <c r="C7" s="24" t="s">
        <v>3</v>
      </c>
      <c r="D7" s="81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6"/>
      <c r="AC7" s="16"/>
      <c r="AD7" s="15"/>
      <c r="AE7" s="15"/>
      <c r="AF7" s="15"/>
      <c r="AG7" s="15"/>
      <c r="AH7" s="15"/>
      <c r="AI7" s="15"/>
      <c r="AJ7" s="83"/>
      <c r="AK7" s="11"/>
      <c r="AL7" s="11"/>
      <c r="AM7" s="11"/>
    </row>
    <row r="8" spans="2:40" ht="21" customHeight="1">
      <c r="B8" s="72"/>
      <c r="C8" s="73"/>
      <c r="D8" s="35"/>
      <c r="E8" s="55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7"/>
      <c r="AJ8" s="51">
        <f t="shared" ref="AJ8:AJ20" si="0">IF(C8="A",0,IF(SUM(E8:AI8)&gt;$G$24,$G$24,SUM(E8:AI8)))</f>
        <v>0</v>
      </c>
      <c r="AK8" s="11"/>
      <c r="AL8" s="11"/>
      <c r="AM8" s="11"/>
    </row>
    <row r="9" spans="2:40" ht="21" customHeight="1">
      <c r="B9" s="72"/>
      <c r="C9" s="74"/>
      <c r="D9" s="35"/>
      <c r="E9" s="55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7"/>
      <c r="AJ9" s="51">
        <f t="shared" si="0"/>
        <v>0</v>
      </c>
      <c r="AK9" s="11"/>
      <c r="AM9" s="11"/>
    </row>
    <row r="10" spans="2:40" ht="22.15" customHeight="1">
      <c r="B10" s="72"/>
      <c r="C10" s="74"/>
      <c r="D10" s="41"/>
      <c r="E10" s="58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59"/>
      <c r="AI10" s="60"/>
      <c r="AJ10" s="52">
        <f t="shared" si="0"/>
        <v>0</v>
      </c>
      <c r="AK10" s="11"/>
      <c r="AM10" s="11"/>
    </row>
    <row r="11" spans="2:40" ht="22.15" customHeight="1">
      <c r="B11" s="72"/>
      <c r="C11" s="74"/>
      <c r="D11" s="42"/>
      <c r="E11" s="61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  <c r="W11" s="62"/>
      <c r="X11" s="62"/>
      <c r="Y11" s="62"/>
      <c r="Z11" s="62"/>
      <c r="AA11" s="62"/>
      <c r="AB11" s="62"/>
      <c r="AC11" s="62"/>
      <c r="AD11" s="62"/>
      <c r="AE11" s="62"/>
      <c r="AF11" s="62"/>
      <c r="AG11" s="62"/>
      <c r="AH11" s="62"/>
      <c r="AI11" s="63"/>
      <c r="AJ11" s="53">
        <f t="shared" si="0"/>
        <v>0</v>
      </c>
      <c r="AK11" s="11"/>
      <c r="AM11" s="11"/>
    </row>
    <row r="12" spans="2:40" ht="22.15" customHeight="1">
      <c r="B12" s="72"/>
      <c r="C12" s="75"/>
      <c r="D12" s="42"/>
      <c r="E12" s="64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D12" s="65"/>
      <c r="AE12" s="65"/>
      <c r="AF12" s="65"/>
      <c r="AG12" s="65"/>
      <c r="AH12" s="65"/>
      <c r="AI12" s="66"/>
      <c r="AJ12" s="54">
        <f t="shared" si="0"/>
        <v>0</v>
      </c>
      <c r="AK12" s="11"/>
      <c r="AM12" s="11"/>
    </row>
    <row r="13" spans="2:40" ht="22.15" customHeight="1">
      <c r="B13" s="72"/>
      <c r="C13" s="76"/>
      <c r="D13" s="42"/>
      <c r="E13" s="61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3"/>
      <c r="AJ13" s="53">
        <f t="shared" si="0"/>
        <v>0</v>
      </c>
      <c r="AK13" s="11"/>
      <c r="AM13" s="11"/>
    </row>
    <row r="14" spans="2:40" ht="22.15" customHeight="1">
      <c r="B14" s="72"/>
      <c r="C14" s="75"/>
      <c r="D14" s="42"/>
      <c r="E14" s="61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3"/>
      <c r="AJ14" s="53">
        <f t="shared" si="0"/>
        <v>0</v>
      </c>
      <c r="AK14" s="11"/>
      <c r="AM14" s="11"/>
    </row>
    <row r="15" spans="2:40" ht="22.15" customHeight="1">
      <c r="B15" s="72"/>
      <c r="C15" s="75"/>
      <c r="D15" s="46"/>
      <c r="E15" s="64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  <c r="V15" s="65"/>
      <c r="W15" s="65"/>
      <c r="X15" s="65"/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6"/>
      <c r="AJ15" s="54">
        <f t="shared" si="0"/>
        <v>0</v>
      </c>
      <c r="AK15" s="11"/>
      <c r="AM15" s="11"/>
    </row>
    <row r="16" spans="2:40" ht="22.15" customHeight="1">
      <c r="B16" s="72"/>
      <c r="C16" s="75"/>
      <c r="D16" s="42"/>
      <c r="E16" s="61"/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3"/>
      <c r="AJ16" s="53">
        <f t="shared" si="0"/>
        <v>0</v>
      </c>
      <c r="AK16" s="11"/>
      <c r="AM16" s="11"/>
    </row>
    <row r="17" spans="2:39" ht="22.15" customHeight="1">
      <c r="B17" s="72"/>
      <c r="C17" s="75"/>
      <c r="D17" s="42"/>
      <c r="E17" s="61"/>
      <c r="F17" s="62"/>
      <c r="G17" s="62"/>
      <c r="H17" s="62"/>
      <c r="I17" s="62"/>
      <c r="J17" s="62"/>
      <c r="K17" s="62"/>
      <c r="L17" s="62"/>
      <c r="M17" s="62"/>
      <c r="N17" s="62"/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3"/>
      <c r="AJ17" s="52">
        <f t="shared" si="0"/>
        <v>0</v>
      </c>
      <c r="AK17" s="11"/>
      <c r="AM17" s="11"/>
    </row>
    <row r="18" spans="2:39" ht="22.15" customHeight="1">
      <c r="B18" s="72"/>
      <c r="C18" s="75"/>
      <c r="D18" s="42"/>
      <c r="E18" s="61"/>
      <c r="F18" s="62"/>
      <c r="G18" s="62"/>
      <c r="H18" s="62"/>
      <c r="I18" s="62"/>
      <c r="J18" s="62"/>
      <c r="K18" s="62"/>
      <c r="L18" s="62"/>
      <c r="M18" s="62"/>
      <c r="N18" s="62"/>
      <c r="O18" s="62"/>
      <c r="P18" s="62"/>
      <c r="Q18" s="62"/>
      <c r="R18" s="62"/>
      <c r="S18" s="62"/>
      <c r="T18" s="62"/>
      <c r="U18" s="62"/>
      <c r="V18" s="62"/>
      <c r="W18" s="62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3"/>
      <c r="AJ18" s="54">
        <f t="shared" si="0"/>
        <v>0</v>
      </c>
      <c r="AK18" s="11"/>
      <c r="AM18" s="11"/>
    </row>
    <row r="19" spans="2:39" ht="22.15" customHeight="1">
      <c r="B19" s="72"/>
      <c r="C19" s="75"/>
      <c r="D19" s="42"/>
      <c r="E19" s="61"/>
      <c r="F19" s="62"/>
      <c r="G19" s="62"/>
      <c r="H19" s="62"/>
      <c r="I19" s="62"/>
      <c r="J19" s="62"/>
      <c r="K19" s="62"/>
      <c r="L19" s="62"/>
      <c r="M19" s="62"/>
      <c r="N19" s="62"/>
      <c r="O19" s="62"/>
      <c r="P19" s="62"/>
      <c r="Q19" s="62"/>
      <c r="R19" s="62"/>
      <c r="S19" s="62"/>
      <c r="T19" s="62"/>
      <c r="U19" s="62"/>
      <c r="V19" s="62"/>
      <c r="W19" s="62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3"/>
      <c r="AJ19" s="54">
        <f t="shared" si="0"/>
        <v>0</v>
      </c>
      <c r="AK19" s="11"/>
      <c r="AM19" s="11"/>
    </row>
    <row r="20" spans="2:39" ht="22.15" customHeight="1">
      <c r="B20" s="72"/>
      <c r="C20" s="75"/>
      <c r="D20" s="42"/>
      <c r="E20" s="61"/>
      <c r="F20" s="62"/>
      <c r="G20" s="62"/>
      <c r="H20" s="62"/>
      <c r="I20" s="62"/>
      <c r="J20" s="62"/>
      <c r="K20" s="62"/>
      <c r="L20" s="62"/>
      <c r="M20" s="62"/>
      <c r="N20" s="62"/>
      <c r="O20" s="62"/>
      <c r="P20" s="62"/>
      <c r="Q20" s="62"/>
      <c r="R20" s="62"/>
      <c r="S20" s="62"/>
      <c r="T20" s="62"/>
      <c r="U20" s="62"/>
      <c r="V20" s="62"/>
      <c r="W20" s="62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3"/>
      <c r="AJ20" s="54">
        <f t="shared" si="0"/>
        <v>0</v>
      </c>
      <c r="AK20" s="11"/>
      <c r="AM20" s="11"/>
    </row>
    <row r="21" spans="2:39" ht="22.15" customHeight="1" thickBot="1">
      <c r="B21" s="84"/>
      <c r="C21" s="85"/>
      <c r="D21" s="85"/>
      <c r="E21" s="85"/>
      <c r="F21" s="85"/>
      <c r="G21" s="85"/>
      <c r="H21" s="85"/>
      <c r="I21" s="85"/>
      <c r="J21" s="85"/>
      <c r="K21" s="85"/>
      <c r="L21" s="85"/>
      <c r="M21" s="85"/>
      <c r="N21" s="85"/>
      <c r="O21" s="85"/>
      <c r="P21" s="85"/>
      <c r="Q21" s="85"/>
      <c r="R21" s="85"/>
      <c r="S21" s="85"/>
      <c r="T21" s="85"/>
      <c r="U21" s="85"/>
      <c r="V21" s="85"/>
      <c r="W21" s="85"/>
      <c r="X21" s="85"/>
      <c r="Y21" s="85"/>
      <c r="Z21" s="85"/>
      <c r="AA21" s="85"/>
      <c r="AB21" s="85"/>
      <c r="AC21" s="85"/>
      <c r="AD21" s="85"/>
      <c r="AE21" s="85"/>
      <c r="AF21" s="85"/>
      <c r="AG21" s="85"/>
      <c r="AH21" s="85"/>
      <c r="AI21" s="85"/>
      <c r="AJ21" s="69"/>
      <c r="AK21" s="11"/>
      <c r="AM21" s="11"/>
    </row>
    <row r="22" spans="2:39" s="33" customFormat="1" ht="10.5" customHeight="1">
      <c r="B22" s="37"/>
      <c r="C22" s="47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8"/>
      <c r="AK22" s="34"/>
      <c r="AM22" s="34"/>
    </row>
    <row r="23" spans="2:39" s="33" customFormat="1" ht="17.25" customHeight="1">
      <c r="B23" s="97" t="s">
        <v>20</v>
      </c>
      <c r="C23" s="97"/>
      <c r="D23" s="97"/>
      <c r="E23" s="97"/>
      <c r="F23" s="97"/>
      <c r="G23" s="97"/>
      <c r="H23" s="97"/>
      <c r="I23" s="97"/>
      <c r="J23" s="97"/>
      <c r="K23" s="97"/>
      <c r="L23" s="97"/>
      <c r="M23" s="97"/>
      <c r="N23" s="97"/>
      <c r="O23" s="97"/>
      <c r="P23" s="97"/>
      <c r="Q23" s="97"/>
      <c r="R23" s="97"/>
      <c r="S23" s="97"/>
      <c r="T23" s="97"/>
      <c r="U23" s="97"/>
      <c r="V23" s="97"/>
      <c r="W23" s="97"/>
      <c r="X23" s="97"/>
      <c r="Y23" s="97"/>
      <c r="Z23" s="97"/>
      <c r="AA23" s="97"/>
      <c r="AB23" s="97"/>
      <c r="AC23" s="97"/>
      <c r="AD23" s="97"/>
      <c r="AE23" s="97"/>
      <c r="AF23" s="97"/>
      <c r="AG23" s="97"/>
      <c r="AH23" s="97"/>
      <c r="AI23" s="97"/>
      <c r="AJ23" s="97"/>
      <c r="AK23" s="34"/>
      <c r="AM23" s="34"/>
    </row>
    <row r="24" spans="2:39" s="31" customFormat="1" ht="17.25" customHeight="1">
      <c r="B24" s="93" t="s">
        <v>21</v>
      </c>
      <c r="C24" s="94"/>
      <c r="D24" s="94"/>
      <c r="E24" s="94"/>
      <c r="F24" s="88"/>
      <c r="G24" s="95"/>
      <c r="H24" s="96"/>
      <c r="I24" s="25"/>
      <c r="J24" s="49"/>
      <c r="K24" s="49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</row>
    <row r="25" spans="2:39" s="31" customFormat="1" ht="12" customHeight="1">
      <c r="B25" s="36"/>
      <c r="C25" s="25"/>
      <c r="D25" s="25"/>
      <c r="E25" s="25"/>
      <c r="F25" s="25"/>
      <c r="G25" s="25"/>
      <c r="H25" s="25"/>
      <c r="I25" s="25"/>
      <c r="J25" s="49"/>
      <c r="K25" s="49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</row>
    <row r="26" spans="2:39" s="27" customFormat="1" ht="17.25" customHeight="1">
      <c r="B26" s="70" t="s">
        <v>24</v>
      </c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</row>
    <row r="27" spans="2:39" s="27" customFormat="1" ht="17.25" customHeight="1">
      <c r="B27" s="90" t="s">
        <v>7</v>
      </c>
      <c r="C27" s="90"/>
      <c r="D27" s="90"/>
      <c r="E27" s="90"/>
      <c r="F27" s="90"/>
      <c r="G27" s="90"/>
      <c r="H27" s="90"/>
      <c r="I27" s="91"/>
      <c r="J27" s="92"/>
      <c r="K27" s="88" t="s">
        <v>4</v>
      </c>
      <c r="L27" s="89"/>
      <c r="N27" s="21"/>
      <c r="O27" s="21"/>
      <c r="P27" s="21"/>
      <c r="Q27" s="21"/>
      <c r="R27" s="21"/>
      <c r="S27" s="21"/>
      <c r="T27" s="21"/>
      <c r="U27" s="98"/>
      <c r="V27" s="98"/>
      <c r="W27" s="21"/>
      <c r="X27" s="21"/>
      <c r="Y27" s="21"/>
      <c r="Z27" s="21"/>
      <c r="AA27" s="26"/>
      <c r="AB27" s="26"/>
      <c r="AC27" s="26"/>
      <c r="AD27" s="28"/>
      <c r="AE27" s="29"/>
      <c r="AF27" s="29"/>
      <c r="AG27" s="29"/>
      <c r="AH27" s="29"/>
      <c r="AI27" s="29"/>
      <c r="AJ27" s="29"/>
      <c r="AK27" s="26"/>
      <c r="AL27" s="21"/>
    </row>
    <row r="28" spans="2:39" s="27" customFormat="1" ht="17.25" customHeight="1">
      <c r="B28" s="90" t="s">
        <v>8</v>
      </c>
      <c r="C28" s="90"/>
      <c r="D28" s="90"/>
      <c r="E28" s="90"/>
      <c r="F28" s="90"/>
      <c r="G28" s="90"/>
      <c r="H28" s="90"/>
      <c r="I28" s="91"/>
      <c r="J28" s="92"/>
      <c r="K28" s="88" t="s">
        <v>5</v>
      </c>
      <c r="L28" s="89"/>
      <c r="N28" s="21"/>
      <c r="O28" s="21"/>
      <c r="P28" s="21"/>
      <c r="Q28" s="21"/>
      <c r="R28" s="21"/>
      <c r="S28" s="21"/>
      <c r="T28" s="21"/>
      <c r="U28" s="50"/>
      <c r="V28" s="50"/>
      <c r="W28" s="21"/>
      <c r="X28" s="21"/>
      <c r="Y28" s="21"/>
      <c r="Z28" s="21"/>
      <c r="AA28" s="26"/>
      <c r="AB28" s="26"/>
      <c r="AC28" s="26"/>
      <c r="AD28" s="28"/>
      <c r="AE28" s="29"/>
      <c r="AF28" s="29"/>
      <c r="AG28" s="29"/>
      <c r="AH28" s="29"/>
      <c r="AI28" s="29"/>
      <c r="AJ28" s="29"/>
      <c r="AK28" s="26"/>
      <c r="AL28" s="21"/>
    </row>
    <row r="29" spans="2:39" s="27" customFormat="1" ht="17.25" customHeight="1">
      <c r="B29" s="90" t="s">
        <v>17</v>
      </c>
      <c r="C29" s="90"/>
      <c r="D29" s="90"/>
      <c r="E29" s="90"/>
      <c r="F29" s="90"/>
      <c r="G29" s="90"/>
      <c r="H29" s="90"/>
      <c r="I29" s="86" t="e">
        <f>I28/I27</f>
        <v>#DIV/0!</v>
      </c>
      <c r="J29" s="87"/>
      <c r="K29" s="88" t="s">
        <v>5</v>
      </c>
      <c r="L29" s="89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21"/>
    </row>
    <row r="30" spans="2:39" s="27" customFormat="1" ht="17.25" customHeight="1">
      <c r="B30" s="90" t="s">
        <v>11</v>
      </c>
      <c r="C30" s="90"/>
      <c r="D30" s="90"/>
      <c r="E30" s="90"/>
      <c r="F30" s="90"/>
      <c r="G30" s="90"/>
      <c r="H30" s="90"/>
      <c r="I30" s="91"/>
      <c r="J30" s="92"/>
      <c r="K30" s="88" t="s">
        <v>4</v>
      </c>
      <c r="L30" s="89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21"/>
    </row>
    <row r="31" spans="2:39" s="27" customFormat="1" ht="17.25" customHeight="1">
      <c r="B31" s="90" t="s">
        <v>10</v>
      </c>
      <c r="C31" s="90"/>
      <c r="D31" s="90"/>
      <c r="E31" s="90"/>
      <c r="F31" s="90"/>
      <c r="G31" s="90"/>
      <c r="H31" s="90"/>
      <c r="I31" s="86">
        <f>ROUNDDOWN(I27*4+((I30-28)*I27/7),1)</f>
        <v>0</v>
      </c>
      <c r="J31" s="87"/>
      <c r="K31" s="88" t="s">
        <v>4</v>
      </c>
      <c r="L31" s="89"/>
      <c r="M31" s="32" t="s">
        <v>9</v>
      </c>
      <c r="N31" s="21"/>
      <c r="O31" s="25"/>
      <c r="Q31" s="21"/>
      <c r="R31" s="21"/>
      <c r="S31" s="21"/>
      <c r="T31" s="21"/>
      <c r="U31" s="21"/>
      <c r="V31" s="21"/>
      <c r="W31" s="21"/>
      <c r="X31" s="21"/>
      <c r="Y31" s="49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21"/>
    </row>
    <row r="32" spans="2:39" s="27" customFormat="1" ht="17.25" customHeight="1">
      <c r="B32" s="90" t="s">
        <v>12</v>
      </c>
      <c r="C32" s="90"/>
      <c r="D32" s="90"/>
      <c r="E32" s="90"/>
      <c r="F32" s="90"/>
      <c r="G32" s="90"/>
      <c r="H32" s="90"/>
      <c r="I32" s="86" t="e">
        <f>ROUNDDOWN(I29*I31,1)</f>
        <v>#DIV/0!</v>
      </c>
      <c r="J32" s="87"/>
      <c r="K32" s="88" t="s">
        <v>5</v>
      </c>
      <c r="L32" s="89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50"/>
      <c r="AL32" s="25"/>
      <c r="AM32" s="21"/>
    </row>
    <row r="33" spans="2:39" s="27" customFormat="1" ht="8.1" customHeight="1">
      <c r="B33" s="25"/>
      <c r="C33" s="21"/>
      <c r="D33" s="21"/>
      <c r="E33" s="21"/>
      <c r="F33" s="21"/>
      <c r="G33" s="3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1"/>
      <c r="AK33" s="50"/>
      <c r="AL33" s="25"/>
      <c r="AM33" s="21"/>
    </row>
    <row r="34" spans="2:39" s="17" customFormat="1" ht="17.25" customHeight="1">
      <c r="AK34" s="18"/>
    </row>
    <row r="35" spans="2:39" s="17" customFormat="1" ht="27" customHeight="1">
      <c r="B35" s="39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  <c r="AF35" s="39"/>
      <c r="AG35" s="39"/>
      <c r="AH35" s="39"/>
      <c r="AI35" s="39"/>
      <c r="AJ35" s="39"/>
      <c r="AK35" s="18"/>
    </row>
    <row r="36" spans="2:39" s="17" customFormat="1" ht="27" customHeight="1">
      <c r="B36" s="39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18"/>
    </row>
    <row r="37" spans="2:39" s="17" customFormat="1" ht="15.75" customHeight="1">
      <c r="AK37" s="18"/>
    </row>
  </sheetData>
  <mergeCells count="27">
    <mergeCell ref="B32:H32"/>
    <mergeCell ref="I32:J32"/>
    <mergeCell ref="K32:L32"/>
    <mergeCell ref="B23:AJ23"/>
    <mergeCell ref="B30:H30"/>
    <mergeCell ref="I30:J30"/>
    <mergeCell ref="K30:L30"/>
    <mergeCell ref="B31:H31"/>
    <mergeCell ref="I31:J31"/>
    <mergeCell ref="K31:L31"/>
    <mergeCell ref="K27:L27"/>
    <mergeCell ref="U27:V27"/>
    <mergeCell ref="B28:H28"/>
    <mergeCell ref="I28:J28"/>
    <mergeCell ref="K28:L28"/>
    <mergeCell ref="B29:H29"/>
    <mergeCell ref="I29:J29"/>
    <mergeCell ref="K29:L29"/>
    <mergeCell ref="B27:H27"/>
    <mergeCell ref="I27:J27"/>
    <mergeCell ref="B24:F24"/>
    <mergeCell ref="G24:H24"/>
    <mergeCell ref="X2:AJ2"/>
    <mergeCell ref="B6:B7"/>
    <mergeCell ref="D6:D7"/>
    <mergeCell ref="AJ6:AJ7"/>
    <mergeCell ref="B21:AI21"/>
  </mergeCells>
  <phoneticPr fontId="8"/>
  <dataValidations count="2">
    <dataValidation type="list" allowBlank="1" showInputMessage="1" showErrorMessage="1" sqref="C8:C20">
      <formula1>"A,B,C,D"</formula1>
    </dataValidation>
    <dataValidation type="list" allowBlank="1" showInputMessage="1" showErrorMessage="1" sqref="B8:B20">
      <formula1>"施設長,医師,生活相談員,管理栄養士,栄養士,事務職員,その他"</formula1>
    </dataValidation>
  </dataValidations>
  <printOptions horizontalCentered="1"/>
  <pageMargins left="0.59055118110236227" right="0.43307086614173229" top="0.39" bottom="0.36" header="0.35" footer="0.38"/>
  <pageSetup paperSize="9" scale="80" orientation="landscape" cellComments="asDisplayed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N41"/>
  <sheetViews>
    <sheetView showGridLines="0" view="pageBreakPreview" zoomScaleNormal="100" zoomScaleSheetLayoutView="100" workbookViewId="0">
      <selection activeCell="G27" sqref="G27:H27"/>
    </sheetView>
  </sheetViews>
  <sheetFormatPr defaultColWidth="10.28515625" defaultRowHeight="13.5"/>
  <cols>
    <col min="1" max="1" width="1.28515625" style="2" customWidth="1"/>
    <col min="2" max="2" width="12.42578125" style="2" customWidth="1"/>
    <col min="3" max="3" width="4.28515625" style="2" customWidth="1"/>
    <col min="4" max="4" width="18.7109375" style="2" customWidth="1"/>
    <col min="5" max="35" width="4.28515625" style="2" customWidth="1"/>
    <col min="36" max="36" width="9.5703125" style="2" customWidth="1"/>
    <col min="37" max="37" width="1.140625" style="2" customWidth="1"/>
    <col min="38" max="16384" width="10.28515625" style="2"/>
  </cols>
  <sheetData>
    <row r="1" spans="2:40" s="3" customFormat="1" ht="4.5" customHeight="1">
      <c r="B1" s="1"/>
      <c r="C1" s="1"/>
      <c r="D1" s="1"/>
      <c r="E1" s="1"/>
      <c r="F1" s="1"/>
      <c r="G1" s="1"/>
      <c r="H1" s="1"/>
      <c r="I1" s="1"/>
      <c r="J1" s="1"/>
      <c r="K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2:40" s="11" customFormat="1" ht="18.75" customHeight="1">
      <c r="B2" s="4" t="s">
        <v>19</v>
      </c>
      <c r="C2" s="5"/>
      <c r="D2" s="5"/>
      <c r="E2" s="5"/>
      <c r="F2" s="5"/>
      <c r="G2" s="5"/>
      <c r="H2" s="5"/>
      <c r="I2" s="5"/>
      <c r="K2" s="7"/>
      <c r="L2" s="8"/>
      <c r="M2" s="5"/>
      <c r="O2" s="5"/>
      <c r="P2" s="5"/>
      <c r="R2" s="9"/>
      <c r="S2" s="5"/>
      <c r="T2" s="5"/>
      <c r="U2" s="5"/>
      <c r="V2" s="5"/>
      <c r="W2" s="5"/>
      <c r="X2" s="77"/>
      <c r="Y2" s="77"/>
      <c r="Z2" s="77"/>
      <c r="AA2" s="77"/>
      <c r="AB2" s="77"/>
      <c r="AC2" s="77"/>
      <c r="AD2" s="77"/>
      <c r="AE2" s="77"/>
      <c r="AF2" s="77"/>
      <c r="AG2" s="77"/>
      <c r="AH2" s="77"/>
      <c r="AI2" s="77"/>
      <c r="AJ2" s="77"/>
      <c r="AK2" s="5"/>
    </row>
    <row r="3" spans="2:40" ht="43.5" customHeight="1">
      <c r="B3" s="4"/>
      <c r="C3" s="5"/>
      <c r="D3" s="5"/>
      <c r="E3" s="5"/>
      <c r="F3" s="5"/>
      <c r="G3" s="5"/>
      <c r="H3" s="5"/>
      <c r="I3" s="6"/>
      <c r="K3" s="7"/>
      <c r="L3" s="8"/>
      <c r="M3" s="5"/>
      <c r="O3" s="5"/>
      <c r="P3" s="5"/>
      <c r="R3" s="9"/>
      <c r="S3" s="5"/>
      <c r="T3" s="5"/>
      <c r="U3" s="5"/>
      <c r="V3" s="5"/>
      <c r="W3" s="5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5"/>
      <c r="AL3" s="11"/>
      <c r="AM3" s="11"/>
      <c r="AN3" s="11"/>
    </row>
    <row r="4" spans="2:40" ht="21.75" customHeight="1">
      <c r="B4" s="22" t="s">
        <v>29</v>
      </c>
      <c r="C4" s="12"/>
      <c r="D4" s="5"/>
      <c r="E4" s="9"/>
      <c r="F4" s="5"/>
      <c r="G4" s="5"/>
      <c r="H4" s="5"/>
      <c r="I4" s="5"/>
      <c r="J4" s="5"/>
      <c r="K4" s="5"/>
      <c r="L4" s="5"/>
      <c r="M4" s="5"/>
      <c r="N4" s="5"/>
      <c r="O4" s="5"/>
      <c r="P4" s="6"/>
      <c r="R4" s="9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13"/>
      <c r="AK4" s="5"/>
      <c r="AL4" s="11"/>
      <c r="AM4" s="11"/>
      <c r="AN4" s="11"/>
    </row>
    <row r="5" spans="2:40" ht="8.25" customHeight="1" thickBot="1">
      <c r="B5" s="4"/>
      <c r="C5" s="12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6"/>
      <c r="R5" s="9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11"/>
      <c r="AM5" s="11"/>
      <c r="AN5" s="11"/>
    </row>
    <row r="6" spans="2:40" ht="18" customHeight="1">
      <c r="B6" s="78" t="s">
        <v>0</v>
      </c>
      <c r="C6" s="23" t="s">
        <v>1</v>
      </c>
      <c r="D6" s="80" t="s">
        <v>2</v>
      </c>
      <c r="E6" s="20">
        <v>1</v>
      </c>
      <c r="F6" s="14">
        <v>2</v>
      </c>
      <c r="G6" s="14">
        <v>3</v>
      </c>
      <c r="H6" s="14">
        <v>4</v>
      </c>
      <c r="I6" s="14">
        <v>5</v>
      </c>
      <c r="J6" s="14">
        <v>6</v>
      </c>
      <c r="K6" s="14">
        <v>7</v>
      </c>
      <c r="L6" s="14">
        <v>8</v>
      </c>
      <c r="M6" s="14">
        <v>9</v>
      </c>
      <c r="N6" s="14">
        <v>10</v>
      </c>
      <c r="O6" s="14">
        <v>11</v>
      </c>
      <c r="P6" s="14">
        <v>12</v>
      </c>
      <c r="Q6" s="14">
        <v>13</v>
      </c>
      <c r="R6" s="14">
        <v>14</v>
      </c>
      <c r="S6" s="14">
        <v>15</v>
      </c>
      <c r="T6" s="14">
        <v>16</v>
      </c>
      <c r="U6" s="14">
        <v>17</v>
      </c>
      <c r="V6" s="14">
        <v>18</v>
      </c>
      <c r="W6" s="14">
        <v>19</v>
      </c>
      <c r="X6" s="14">
        <v>20</v>
      </c>
      <c r="Y6" s="14">
        <v>21</v>
      </c>
      <c r="Z6" s="14">
        <v>22</v>
      </c>
      <c r="AA6" s="14">
        <v>23</v>
      </c>
      <c r="AB6" s="14">
        <v>24</v>
      </c>
      <c r="AC6" s="14">
        <v>25</v>
      </c>
      <c r="AD6" s="14">
        <v>26</v>
      </c>
      <c r="AE6" s="14">
        <v>27</v>
      </c>
      <c r="AF6" s="14">
        <v>28</v>
      </c>
      <c r="AG6" s="14">
        <v>29</v>
      </c>
      <c r="AH6" s="14">
        <v>30</v>
      </c>
      <c r="AI6" s="14">
        <v>31</v>
      </c>
      <c r="AJ6" s="82" t="s">
        <v>13</v>
      </c>
      <c r="AK6" s="11"/>
      <c r="AL6" s="11"/>
      <c r="AM6" s="11"/>
    </row>
    <row r="7" spans="2:40" ht="18" customHeight="1" thickBot="1">
      <c r="B7" s="79"/>
      <c r="C7" s="24" t="s">
        <v>3</v>
      </c>
      <c r="D7" s="81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6"/>
      <c r="AC7" s="16"/>
      <c r="AD7" s="15"/>
      <c r="AE7" s="15"/>
      <c r="AF7" s="15"/>
      <c r="AG7" s="15"/>
      <c r="AH7" s="15"/>
      <c r="AI7" s="15"/>
      <c r="AJ7" s="83"/>
      <c r="AK7" s="11"/>
      <c r="AL7" s="11"/>
      <c r="AM7" s="11"/>
    </row>
    <row r="8" spans="2:40" ht="21" customHeight="1">
      <c r="B8" s="40" t="s">
        <v>6</v>
      </c>
      <c r="C8" s="73"/>
      <c r="D8" s="35"/>
      <c r="E8" s="55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7"/>
      <c r="AJ8" s="51">
        <f t="shared" ref="AJ8:AJ20" si="0">IF(C8="A",0,IF(SUM(E8:AI8)&gt;$G$26,$G$26,SUM(E8:AI8)))</f>
        <v>0</v>
      </c>
      <c r="AK8" s="11"/>
      <c r="AL8" s="11"/>
      <c r="AM8" s="11"/>
    </row>
    <row r="9" spans="2:40" ht="21" customHeight="1">
      <c r="B9" s="40"/>
      <c r="C9" s="74"/>
      <c r="D9" s="35"/>
      <c r="E9" s="55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7"/>
      <c r="AJ9" s="51">
        <f t="shared" si="0"/>
        <v>0</v>
      </c>
      <c r="AK9" s="11"/>
      <c r="AM9" s="11"/>
    </row>
    <row r="10" spans="2:40" ht="22.15" customHeight="1">
      <c r="B10" s="40"/>
      <c r="C10" s="74"/>
      <c r="D10" s="41"/>
      <c r="E10" s="58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59"/>
      <c r="AI10" s="60"/>
      <c r="AJ10" s="52">
        <f t="shared" si="0"/>
        <v>0</v>
      </c>
      <c r="AK10" s="11"/>
      <c r="AM10" s="11"/>
    </row>
    <row r="11" spans="2:40" ht="22.15" customHeight="1">
      <c r="B11" s="40"/>
      <c r="C11" s="74"/>
      <c r="D11" s="42"/>
      <c r="E11" s="61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  <c r="W11" s="62"/>
      <c r="X11" s="62"/>
      <c r="Y11" s="62"/>
      <c r="Z11" s="62"/>
      <c r="AA11" s="62"/>
      <c r="AB11" s="62"/>
      <c r="AC11" s="62"/>
      <c r="AD11" s="62"/>
      <c r="AE11" s="62"/>
      <c r="AF11" s="62"/>
      <c r="AG11" s="62"/>
      <c r="AH11" s="62"/>
      <c r="AI11" s="63"/>
      <c r="AJ11" s="53">
        <f t="shared" si="0"/>
        <v>0</v>
      </c>
      <c r="AK11" s="11"/>
      <c r="AM11" s="11"/>
    </row>
    <row r="12" spans="2:40" ht="22.15" customHeight="1">
      <c r="B12" s="43"/>
      <c r="C12" s="75"/>
      <c r="D12" s="42"/>
      <c r="E12" s="64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D12" s="65"/>
      <c r="AE12" s="65"/>
      <c r="AF12" s="65"/>
      <c r="AG12" s="65"/>
      <c r="AH12" s="65"/>
      <c r="AI12" s="66"/>
      <c r="AJ12" s="54">
        <f t="shared" si="0"/>
        <v>0</v>
      </c>
      <c r="AK12" s="11"/>
      <c r="AM12" s="11"/>
    </row>
    <row r="13" spans="2:40" ht="22.15" customHeight="1">
      <c r="B13" s="44"/>
      <c r="C13" s="76"/>
      <c r="D13" s="42"/>
      <c r="E13" s="61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3"/>
      <c r="AJ13" s="53">
        <f t="shared" si="0"/>
        <v>0</v>
      </c>
      <c r="AK13" s="11"/>
      <c r="AM13" s="11"/>
    </row>
    <row r="14" spans="2:40" ht="22.15" customHeight="1">
      <c r="B14" s="45"/>
      <c r="C14" s="75"/>
      <c r="D14" s="42"/>
      <c r="E14" s="61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3"/>
      <c r="AJ14" s="53">
        <f t="shared" si="0"/>
        <v>0</v>
      </c>
      <c r="AK14" s="11"/>
      <c r="AM14" s="11"/>
    </row>
    <row r="15" spans="2:40" ht="22.15" customHeight="1">
      <c r="B15" s="43"/>
      <c r="C15" s="75"/>
      <c r="D15" s="46"/>
      <c r="E15" s="64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  <c r="V15" s="65"/>
      <c r="W15" s="65"/>
      <c r="X15" s="65"/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6"/>
      <c r="AJ15" s="54">
        <f t="shared" si="0"/>
        <v>0</v>
      </c>
      <c r="AK15" s="11"/>
      <c r="AM15" s="11"/>
    </row>
    <row r="16" spans="2:40" ht="22.15" customHeight="1">
      <c r="B16" s="43"/>
      <c r="C16" s="75"/>
      <c r="D16" s="42"/>
      <c r="E16" s="61"/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3"/>
      <c r="AJ16" s="53">
        <f t="shared" si="0"/>
        <v>0</v>
      </c>
      <c r="AK16" s="11"/>
      <c r="AM16" s="11"/>
    </row>
    <row r="17" spans="2:39" ht="22.15" customHeight="1">
      <c r="B17" s="43"/>
      <c r="C17" s="75"/>
      <c r="D17" s="42"/>
      <c r="E17" s="61"/>
      <c r="F17" s="62"/>
      <c r="G17" s="62"/>
      <c r="H17" s="62"/>
      <c r="I17" s="62"/>
      <c r="J17" s="62"/>
      <c r="K17" s="62"/>
      <c r="L17" s="62"/>
      <c r="M17" s="62"/>
      <c r="N17" s="62"/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3"/>
      <c r="AJ17" s="52">
        <f t="shared" si="0"/>
        <v>0</v>
      </c>
      <c r="AK17" s="11"/>
      <c r="AM17" s="11"/>
    </row>
    <row r="18" spans="2:39" ht="22.15" customHeight="1">
      <c r="B18" s="43"/>
      <c r="C18" s="75"/>
      <c r="D18" s="42"/>
      <c r="E18" s="61"/>
      <c r="F18" s="62"/>
      <c r="G18" s="62"/>
      <c r="H18" s="62"/>
      <c r="I18" s="62"/>
      <c r="J18" s="62"/>
      <c r="K18" s="62"/>
      <c r="L18" s="62"/>
      <c r="M18" s="62"/>
      <c r="N18" s="62"/>
      <c r="O18" s="62"/>
      <c r="P18" s="62"/>
      <c r="Q18" s="62"/>
      <c r="R18" s="62"/>
      <c r="S18" s="62"/>
      <c r="T18" s="62"/>
      <c r="U18" s="62"/>
      <c r="V18" s="62"/>
      <c r="W18" s="62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3"/>
      <c r="AJ18" s="54">
        <f t="shared" si="0"/>
        <v>0</v>
      </c>
      <c r="AK18" s="11"/>
      <c r="AM18" s="11"/>
    </row>
    <row r="19" spans="2:39" ht="22.15" customHeight="1">
      <c r="B19" s="43"/>
      <c r="C19" s="75"/>
      <c r="D19" s="42"/>
      <c r="E19" s="61"/>
      <c r="F19" s="62"/>
      <c r="G19" s="62"/>
      <c r="H19" s="62"/>
      <c r="I19" s="62"/>
      <c r="J19" s="62"/>
      <c r="K19" s="62"/>
      <c r="L19" s="62"/>
      <c r="M19" s="62"/>
      <c r="N19" s="62"/>
      <c r="O19" s="62"/>
      <c r="P19" s="62"/>
      <c r="Q19" s="62"/>
      <c r="R19" s="62"/>
      <c r="S19" s="62"/>
      <c r="T19" s="62"/>
      <c r="U19" s="62"/>
      <c r="V19" s="62"/>
      <c r="W19" s="62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3"/>
      <c r="AJ19" s="54">
        <f t="shared" si="0"/>
        <v>0</v>
      </c>
      <c r="AK19" s="11"/>
      <c r="AM19" s="11"/>
    </row>
    <row r="20" spans="2:39" ht="22.15" customHeight="1">
      <c r="B20" s="43"/>
      <c r="C20" s="75"/>
      <c r="D20" s="42"/>
      <c r="E20" s="61"/>
      <c r="F20" s="62"/>
      <c r="G20" s="62"/>
      <c r="H20" s="62"/>
      <c r="I20" s="62"/>
      <c r="J20" s="62"/>
      <c r="K20" s="62"/>
      <c r="L20" s="62"/>
      <c r="M20" s="62"/>
      <c r="N20" s="62"/>
      <c r="O20" s="62"/>
      <c r="P20" s="62"/>
      <c r="Q20" s="62"/>
      <c r="R20" s="62"/>
      <c r="S20" s="62"/>
      <c r="T20" s="62"/>
      <c r="U20" s="62"/>
      <c r="V20" s="62"/>
      <c r="W20" s="62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3"/>
      <c r="AJ20" s="54">
        <f t="shared" si="0"/>
        <v>0</v>
      </c>
      <c r="AK20" s="11"/>
      <c r="AM20" s="11"/>
    </row>
    <row r="21" spans="2:39" ht="22.15" customHeight="1" thickBot="1">
      <c r="B21" s="84"/>
      <c r="C21" s="85"/>
      <c r="D21" s="85"/>
      <c r="E21" s="85"/>
      <c r="F21" s="85"/>
      <c r="G21" s="85"/>
      <c r="H21" s="85"/>
      <c r="I21" s="85"/>
      <c r="J21" s="85"/>
      <c r="K21" s="85"/>
      <c r="L21" s="85"/>
      <c r="M21" s="85"/>
      <c r="N21" s="85"/>
      <c r="O21" s="85"/>
      <c r="P21" s="85"/>
      <c r="Q21" s="85"/>
      <c r="R21" s="85"/>
      <c r="S21" s="85"/>
      <c r="T21" s="85"/>
      <c r="U21" s="85"/>
      <c r="V21" s="85"/>
      <c r="W21" s="85"/>
      <c r="X21" s="85"/>
      <c r="Y21" s="85"/>
      <c r="Z21" s="85"/>
      <c r="AA21" s="85"/>
      <c r="AB21" s="85"/>
      <c r="AC21" s="85"/>
      <c r="AD21" s="85"/>
      <c r="AE21" s="85"/>
      <c r="AF21" s="85"/>
      <c r="AG21" s="85"/>
      <c r="AH21" s="85"/>
      <c r="AI21" s="85"/>
      <c r="AJ21" s="69">
        <f>SUM(AJ8:AJ20)</f>
        <v>0</v>
      </c>
      <c r="AK21" s="11"/>
      <c r="AM21" s="11"/>
    </row>
    <row r="22" spans="2:39" s="33" customFormat="1" ht="10.5" customHeight="1">
      <c r="B22" s="37"/>
      <c r="C22" s="47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8"/>
      <c r="AK22" s="34"/>
      <c r="AM22" s="34"/>
    </row>
    <row r="23" spans="2:39" s="68" customFormat="1" ht="16.5" customHeight="1">
      <c r="B23" s="97" t="s">
        <v>23</v>
      </c>
      <c r="C23" s="97"/>
      <c r="D23" s="97"/>
      <c r="E23" s="97"/>
      <c r="F23" s="97"/>
      <c r="G23" s="97"/>
      <c r="H23" s="97"/>
      <c r="I23" s="97"/>
      <c r="J23" s="97"/>
      <c r="K23" s="97"/>
      <c r="L23" s="97"/>
      <c r="M23" s="97"/>
      <c r="N23" s="97"/>
      <c r="O23" s="97"/>
      <c r="P23" s="97"/>
      <c r="Q23" s="97"/>
      <c r="R23" s="97"/>
      <c r="S23" s="97"/>
      <c r="T23" s="97"/>
      <c r="U23" s="97"/>
      <c r="V23" s="97"/>
      <c r="W23" s="97"/>
      <c r="X23" s="97"/>
      <c r="Y23" s="97"/>
      <c r="Z23" s="97"/>
      <c r="AA23" s="97"/>
      <c r="AB23" s="97"/>
      <c r="AC23" s="97"/>
      <c r="AD23" s="97"/>
      <c r="AE23" s="97"/>
      <c r="AF23" s="97"/>
      <c r="AG23" s="97"/>
      <c r="AH23" s="97"/>
      <c r="AI23" s="97"/>
      <c r="AJ23" s="97"/>
      <c r="AK23" s="67"/>
      <c r="AM23" s="67"/>
    </row>
    <row r="24" spans="2:39" s="31" customFormat="1" ht="17.25" customHeight="1">
      <c r="B24" s="89" t="s">
        <v>14</v>
      </c>
      <c r="C24" s="89"/>
      <c r="D24" s="89"/>
      <c r="E24" s="89"/>
      <c r="F24" s="89"/>
      <c r="G24" s="103">
        <f>COUNTIF(C8:C20,"A")</f>
        <v>0</v>
      </c>
      <c r="H24" s="103"/>
      <c r="I24" s="25"/>
      <c r="J24" s="49"/>
      <c r="K24" s="49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</row>
    <row r="25" spans="2:39" s="31" customFormat="1" ht="17.25" customHeight="1">
      <c r="B25" s="89" t="s">
        <v>15</v>
      </c>
      <c r="C25" s="89"/>
      <c r="D25" s="89"/>
      <c r="E25" s="89"/>
      <c r="F25" s="89"/>
      <c r="G25" s="104">
        <f>AJ21</f>
        <v>0</v>
      </c>
      <c r="H25" s="104"/>
      <c r="I25" s="25"/>
      <c r="J25" s="49"/>
      <c r="K25" s="49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</row>
    <row r="26" spans="2:39" s="31" customFormat="1" ht="17.25" customHeight="1">
      <c r="B26" s="89" t="s">
        <v>22</v>
      </c>
      <c r="C26" s="89"/>
      <c r="D26" s="89"/>
      <c r="E26" s="89"/>
      <c r="F26" s="89"/>
      <c r="G26" s="105"/>
      <c r="H26" s="105"/>
      <c r="I26" s="25"/>
      <c r="J26" s="49"/>
      <c r="K26" s="49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</row>
    <row r="27" spans="2:39" s="31" customFormat="1" ht="17.25" customHeight="1">
      <c r="B27" s="89" t="s">
        <v>16</v>
      </c>
      <c r="C27" s="89"/>
      <c r="D27" s="89"/>
      <c r="E27" s="89"/>
      <c r="F27" s="89"/>
      <c r="G27" s="102" t="e">
        <f>ROUNDDOWN(G25/G26,1)</f>
        <v>#DIV/0!</v>
      </c>
      <c r="H27" s="102"/>
      <c r="I27" s="25"/>
      <c r="J27" s="49"/>
      <c r="K27" s="49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</row>
    <row r="28" spans="2:39" s="31" customFormat="1" ht="17.25" customHeight="1">
      <c r="B28" s="99" t="s">
        <v>18</v>
      </c>
      <c r="C28" s="99"/>
      <c r="D28" s="99"/>
      <c r="E28" s="99"/>
      <c r="F28" s="99"/>
      <c r="G28" s="100" t="e">
        <f>G24+G27</f>
        <v>#DIV/0!</v>
      </c>
      <c r="H28" s="101"/>
      <c r="I28" s="25"/>
      <c r="J28" s="49"/>
      <c r="K28" s="49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</row>
    <row r="29" spans="2:39" s="31" customFormat="1" ht="17.25" customHeight="1">
      <c r="B29" s="36"/>
      <c r="C29" s="25"/>
      <c r="D29" s="25"/>
      <c r="E29" s="25"/>
      <c r="F29" s="25"/>
      <c r="G29" s="25"/>
      <c r="H29" s="25"/>
      <c r="I29" s="25"/>
      <c r="J29" s="49"/>
      <c r="K29" s="49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</row>
    <row r="30" spans="2:39" s="27" customFormat="1" ht="17.25" customHeight="1">
      <c r="B30" s="70" t="s">
        <v>24</v>
      </c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</row>
    <row r="31" spans="2:39" s="27" customFormat="1" ht="17.25" customHeight="1">
      <c r="B31" s="90" t="s">
        <v>7</v>
      </c>
      <c r="C31" s="90"/>
      <c r="D31" s="90"/>
      <c r="E31" s="90"/>
      <c r="F31" s="90"/>
      <c r="G31" s="90"/>
      <c r="H31" s="90"/>
      <c r="I31" s="91">
        <v>5</v>
      </c>
      <c r="J31" s="92"/>
      <c r="K31" s="88" t="s">
        <v>4</v>
      </c>
      <c r="L31" s="89"/>
      <c r="N31" s="21"/>
      <c r="O31" s="21"/>
      <c r="P31" s="21"/>
      <c r="Q31" s="21"/>
      <c r="R31" s="21"/>
      <c r="S31" s="21"/>
      <c r="T31" s="21"/>
      <c r="U31" s="98"/>
      <c r="V31" s="98"/>
      <c r="W31" s="21"/>
      <c r="X31" s="21"/>
      <c r="Y31" s="21"/>
      <c r="Z31" s="21"/>
      <c r="AA31" s="26"/>
      <c r="AB31" s="26"/>
      <c r="AC31" s="26"/>
      <c r="AD31" s="28"/>
      <c r="AE31" s="29"/>
      <c r="AF31" s="29"/>
      <c r="AG31" s="29"/>
      <c r="AH31" s="29"/>
      <c r="AI31" s="29"/>
      <c r="AJ31" s="29"/>
      <c r="AK31" s="26"/>
      <c r="AL31" s="21"/>
    </row>
    <row r="32" spans="2:39" s="27" customFormat="1" ht="17.25" customHeight="1">
      <c r="B32" s="90" t="s">
        <v>8</v>
      </c>
      <c r="C32" s="90"/>
      <c r="D32" s="90"/>
      <c r="E32" s="90"/>
      <c r="F32" s="90"/>
      <c r="G32" s="90"/>
      <c r="H32" s="90"/>
      <c r="I32" s="91">
        <v>40</v>
      </c>
      <c r="J32" s="92"/>
      <c r="K32" s="88" t="s">
        <v>5</v>
      </c>
      <c r="L32" s="89"/>
      <c r="N32" s="21"/>
      <c r="O32" s="21"/>
      <c r="P32" s="21"/>
      <c r="Q32" s="21"/>
      <c r="R32" s="21"/>
      <c r="S32" s="21"/>
      <c r="T32" s="21"/>
      <c r="U32" s="71"/>
      <c r="V32" s="71"/>
      <c r="W32" s="21"/>
      <c r="X32" s="21"/>
      <c r="Y32" s="21"/>
      <c r="Z32" s="21"/>
      <c r="AA32" s="26"/>
      <c r="AB32" s="26"/>
      <c r="AC32" s="26"/>
      <c r="AD32" s="28"/>
      <c r="AE32" s="29"/>
      <c r="AF32" s="29"/>
      <c r="AG32" s="29"/>
      <c r="AH32" s="29"/>
      <c r="AI32" s="29"/>
      <c r="AJ32" s="29"/>
      <c r="AK32" s="26"/>
      <c r="AL32" s="21"/>
    </row>
    <row r="33" spans="2:39" s="27" customFormat="1" ht="17.25" customHeight="1">
      <c r="B33" s="90" t="s">
        <v>17</v>
      </c>
      <c r="C33" s="90"/>
      <c r="D33" s="90"/>
      <c r="E33" s="90"/>
      <c r="F33" s="90"/>
      <c r="G33" s="90"/>
      <c r="H33" s="90"/>
      <c r="I33" s="86">
        <f>I32/I31</f>
        <v>8</v>
      </c>
      <c r="J33" s="87"/>
      <c r="K33" s="88" t="s">
        <v>5</v>
      </c>
      <c r="L33" s="89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71"/>
      <c r="Z33" s="71"/>
      <c r="AA33" s="71"/>
      <c r="AB33" s="71"/>
      <c r="AC33" s="71"/>
      <c r="AD33" s="71"/>
      <c r="AE33" s="71"/>
      <c r="AF33" s="71"/>
      <c r="AG33" s="71"/>
      <c r="AH33" s="71"/>
      <c r="AI33" s="71"/>
      <c r="AJ33" s="71"/>
      <c r="AK33" s="71"/>
      <c r="AL33" s="21"/>
    </row>
    <row r="34" spans="2:39" s="27" customFormat="1" ht="17.25" customHeight="1">
      <c r="B34" s="90" t="s">
        <v>11</v>
      </c>
      <c r="C34" s="90"/>
      <c r="D34" s="90"/>
      <c r="E34" s="90"/>
      <c r="F34" s="90"/>
      <c r="G34" s="90"/>
      <c r="H34" s="90"/>
      <c r="I34" s="91">
        <v>31</v>
      </c>
      <c r="J34" s="92"/>
      <c r="K34" s="88" t="s">
        <v>4</v>
      </c>
      <c r="L34" s="89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71"/>
      <c r="Z34" s="71"/>
      <c r="AA34" s="71"/>
      <c r="AB34" s="71"/>
      <c r="AC34" s="71"/>
      <c r="AD34" s="71"/>
      <c r="AE34" s="71"/>
      <c r="AF34" s="71"/>
      <c r="AG34" s="71"/>
      <c r="AH34" s="71"/>
      <c r="AI34" s="71"/>
      <c r="AJ34" s="71"/>
      <c r="AK34" s="71"/>
      <c r="AL34" s="21"/>
    </row>
    <row r="35" spans="2:39" s="27" customFormat="1" ht="17.25" customHeight="1">
      <c r="B35" s="90" t="s">
        <v>10</v>
      </c>
      <c r="C35" s="90"/>
      <c r="D35" s="90"/>
      <c r="E35" s="90"/>
      <c r="F35" s="90"/>
      <c r="G35" s="90"/>
      <c r="H35" s="90"/>
      <c r="I35" s="86">
        <f>ROUNDDOWN(I31*4+((I34-28)*I31/7),1)</f>
        <v>22.1</v>
      </c>
      <c r="J35" s="87"/>
      <c r="K35" s="88" t="s">
        <v>4</v>
      </c>
      <c r="L35" s="89"/>
      <c r="M35" s="32" t="s">
        <v>9</v>
      </c>
      <c r="N35" s="21"/>
      <c r="O35" s="25"/>
      <c r="Q35" s="21"/>
      <c r="R35" s="21"/>
      <c r="S35" s="21"/>
      <c r="T35" s="21"/>
      <c r="U35" s="21"/>
      <c r="V35" s="21"/>
      <c r="W35" s="21"/>
      <c r="X35" s="21"/>
      <c r="Y35" s="49"/>
      <c r="Z35" s="71"/>
      <c r="AA35" s="71"/>
      <c r="AB35" s="71"/>
      <c r="AC35" s="71"/>
      <c r="AD35" s="71"/>
      <c r="AE35" s="71"/>
      <c r="AF35" s="71"/>
      <c r="AG35" s="71"/>
      <c r="AH35" s="71"/>
      <c r="AI35" s="71"/>
      <c r="AJ35" s="71"/>
      <c r="AK35" s="71"/>
      <c r="AL35" s="21"/>
    </row>
    <row r="36" spans="2:39" s="27" customFormat="1" ht="17.25" customHeight="1">
      <c r="B36" s="90" t="s">
        <v>12</v>
      </c>
      <c r="C36" s="90"/>
      <c r="D36" s="90"/>
      <c r="E36" s="90"/>
      <c r="F36" s="90"/>
      <c r="G36" s="90"/>
      <c r="H36" s="90"/>
      <c r="I36" s="86">
        <f>ROUNDDOWN(I33*I35,1)</f>
        <v>176.8</v>
      </c>
      <c r="J36" s="87"/>
      <c r="K36" s="88" t="s">
        <v>5</v>
      </c>
      <c r="L36" s="89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71"/>
      <c r="AL36" s="25"/>
      <c r="AM36" s="21"/>
    </row>
    <row r="37" spans="2:39" s="27" customFormat="1" ht="8.1" customHeight="1">
      <c r="B37" s="25"/>
      <c r="C37" s="21"/>
      <c r="D37" s="21"/>
      <c r="E37" s="21"/>
      <c r="F37" s="21"/>
      <c r="G37" s="3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30"/>
      <c r="AL37" s="25"/>
      <c r="AM37" s="21"/>
    </row>
    <row r="38" spans="2:39" s="17" customFormat="1" ht="17.25" customHeight="1">
      <c r="AK38" s="18"/>
    </row>
    <row r="39" spans="2:39" s="17" customFormat="1" ht="27" customHeight="1"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8"/>
    </row>
    <row r="40" spans="2:39" s="17" customFormat="1" ht="27" customHeight="1"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8"/>
    </row>
    <row r="41" spans="2:39" s="17" customFormat="1" ht="15.75" customHeight="1">
      <c r="AK41" s="18"/>
    </row>
  </sheetData>
  <mergeCells count="35">
    <mergeCell ref="B36:H36"/>
    <mergeCell ref="I36:J36"/>
    <mergeCell ref="K36:L36"/>
    <mergeCell ref="B34:H34"/>
    <mergeCell ref="I35:J35"/>
    <mergeCell ref="K35:L35"/>
    <mergeCell ref="B35:H35"/>
    <mergeCell ref="I34:J34"/>
    <mergeCell ref="K34:L34"/>
    <mergeCell ref="B28:F28"/>
    <mergeCell ref="B23:AJ23"/>
    <mergeCell ref="I31:J31"/>
    <mergeCell ref="I32:J32"/>
    <mergeCell ref="K31:L31"/>
    <mergeCell ref="K32:L32"/>
    <mergeCell ref="G28:H28"/>
    <mergeCell ref="B27:F27"/>
    <mergeCell ref="G27:H27"/>
    <mergeCell ref="G24:H24"/>
    <mergeCell ref="G25:H25"/>
    <mergeCell ref="G26:H26"/>
    <mergeCell ref="B24:F24"/>
    <mergeCell ref="B25:F25"/>
    <mergeCell ref="B26:F26"/>
    <mergeCell ref="U31:V31"/>
    <mergeCell ref="B31:H31"/>
    <mergeCell ref="B32:H32"/>
    <mergeCell ref="B33:H33"/>
    <mergeCell ref="I33:J33"/>
    <mergeCell ref="K33:L33"/>
    <mergeCell ref="X2:AJ2"/>
    <mergeCell ref="B6:B7"/>
    <mergeCell ref="D6:D7"/>
    <mergeCell ref="B21:AI21"/>
    <mergeCell ref="AJ6:AJ7"/>
  </mergeCells>
  <phoneticPr fontId="8"/>
  <dataValidations count="1">
    <dataValidation type="list" allowBlank="1" showInputMessage="1" showErrorMessage="1" sqref="C8:C20">
      <formula1>"A,B,C,D"</formula1>
    </dataValidation>
  </dataValidations>
  <printOptions horizontalCentered="1"/>
  <pageMargins left="0.59055118110236227" right="0.43307086614173229" top="0.39" bottom="0.36" header="0.35" footer="0.38"/>
  <pageSetup paperSize="9" scale="80" orientation="landscape" cellComments="asDisplayed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N41"/>
  <sheetViews>
    <sheetView showGridLines="0" view="pageBreakPreview" zoomScaleNormal="100" zoomScaleSheetLayoutView="100" workbookViewId="0">
      <selection activeCell="T3" sqref="T3"/>
    </sheetView>
  </sheetViews>
  <sheetFormatPr defaultColWidth="10.28515625" defaultRowHeight="13.5"/>
  <cols>
    <col min="1" max="1" width="1.28515625" style="2" customWidth="1"/>
    <col min="2" max="2" width="12.42578125" style="2" customWidth="1"/>
    <col min="3" max="3" width="4.28515625" style="2" customWidth="1"/>
    <col min="4" max="4" width="18.7109375" style="2" customWidth="1"/>
    <col min="5" max="35" width="4.28515625" style="2" customWidth="1"/>
    <col min="36" max="36" width="9.5703125" style="2" customWidth="1"/>
    <col min="37" max="37" width="1.140625" style="2" customWidth="1"/>
    <col min="38" max="16384" width="10.28515625" style="2"/>
  </cols>
  <sheetData>
    <row r="1" spans="2:40" s="3" customFormat="1" ht="4.5" customHeight="1">
      <c r="B1" s="1"/>
      <c r="C1" s="1"/>
      <c r="D1" s="1"/>
      <c r="E1" s="1"/>
      <c r="F1" s="1"/>
      <c r="G1" s="1"/>
      <c r="H1" s="1"/>
      <c r="I1" s="1"/>
      <c r="J1" s="1"/>
      <c r="K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2:40" s="11" customFormat="1" ht="18.75" customHeight="1">
      <c r="B2" s="4" t="s">
        <v>26</v>
      </c>
      <c r="C2" s="5"/>
      <c r="D2" s="5"/>
      <c r="E2" s="5"/>
      <c r="F2" s="5"/>
      <c r="G2" s="5"/>
      <c r="H2" s="5"/>
      <c r="I2" s="5"/>
      <c r="K2" s="7"/>
      <c r="L2" s="8"/>
      <c r="M2" s="5"/>
      <c r="O2" s="5"/>
      <c r="P2" s="5"/>
      <c r="R2" s="9"/>
      <c r="S2" s="5"/>
      <c r="T2" s="5"/>
      <c r="U2" s="5"/>
      <c r="V2" s="5"/>
      <c r="W2" s="5"/>
      <c r="X2" s="77"/>
      <c r="Y2" s="77"/>
      <c r="Z2" s="77"/>
      <c r="AA2" s="77"/>
      <c r="AB2" s="77"/>
      <c r="AC2" s="77"/>
      <c r="AD2" s="77"/>
      <c r="AE2" s="77"/>
      <c r="AF2" s="77"/>
      <c r="AG2" s="77"/>
      <c r="AH2" s="77"/>
      <c r="AI2" s="77"/>
      <c r="AJ2" s="77"/>
      <c r="AK2" s="5"/>
    </row>
    <row r="3" spans="2:40" ht="43.5" customHeight="1">
      <c r="B3" s="4"/>
      <c r="C3" s="5"/>
      <c r="D3" s="5"/>
      <c r="E3" s="5"/>
      <c r="F3" s="5"/>
      <c r="G3" s="5"/>
      <c r="H3" s="5"/>
      <c r="I3" s="6"/>
      <c r="K3" s="7"/>
      <c r="L3" s="8"/>
      <c r="M3" s="5"/>
      <c r="O3" s="5"/>
      <c r="P3" s="5"/>
      <c r="R3" s="9"/>
      <c r="S3" s="5"/>
      <c r="T3" s="5"/>
      <c r="U3" s="5"/>
      <c r="V3" s="5"/>
      <c r="W3" s="5"/>
      <c r="X3" s="38"/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8"/>
      <c r="AJ3" s="38"/>
      <c r="AK3" s="5"/>
      <c r="AL3" s="11"/>
      <c r="AM3" s="11"/>
      <c r="AN3" s="11"/>
    </row>
    <row r="4" spans="2:40" ht="21.75" customHeight="1">
      <c r="B4" s="22" t="s">
        <v>29</v>
      </c>
      <c r="C4" s="12"/>
      <c r="D4" s="5"/>
      <c r="E4" s="9"/>
      <c r="F4" s="5"/>
      <c r="G4" s="5"/>
      <c r="H4" s="5"/>
      <c r="I4" s="5"/>
      <c r="J4" s="5"/>
      <c r="K4" s="5"/>
      <c r="L4" s="5"/>
      <c r="M4" s="5"/>
      <c r="N4" s="5"/>
      <c r="O4" s="5"/>
      <c r="P4" s="6"/>
      <c r="R4" s="9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13"/>
      <c r="AK4" s="5"/>
      <c r="AL4" s="11"/>
      <c r="AM4" s="11"/>
      <c r="AN4" s="11"/>
    </row>
    <row r="5" spans="2:40" ht="8.25" customHeight="1" thickBot="1">
      <c r="B5" s="4"/>
      <c r="C5" s="12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6"/>
      <c r="R5" s="9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11"/>
      <c r="AM5" s="11"/>
      <c r="AN5" s="11"/>
    </row>
    <row r="6" spans="2:40" ht="18" customHeight="1">
      <c r="B6" s="78" t="s">
        <v>0</v>
      </c>
      <c r="C6" s="23" t="s">
        <v>1</v>
      </c>
      <c r="D6" s="80" t="s">
        <v>2</v>
      </c>
      <c r="E6" s="20">
        <v>1</v>
      </c>
      <c r="F6" s="14">
        <v>2</v>
      </c>
      <c r="G6" s="14">
        <v>3</v>
      </c>
      <c r="H6" s="14">
        <v>4</v>
      </c>
      <c r="I6" s="14">
        <v>5</v>
      </c>
      <c r="J6" s="14">
        <v>6</v>
      </c>
      <c r="K6" s="14">
        <v>7</v>
      </c>
      <c r="L6" s="14">
        <v>8</v>
      </c>
      <c r="M6" s="14">
        <v>9</v>
      </c>
      <c r="N6" s="14">
        <v>10</v>
      </c>
      <c r="O6" s="14">
        <v>11</v>
      </c>
      <c r="P6" s="14">
        <v>12</v>
      </c>
      <c r="Q6" s="14">
        <v>13</v>
      </c>
      <c r="R6" s="14">
        <v>14</v>
      </c>
      <c r="S6" s="14">
        <v>15</v>
      </c>
      <c r="T6" s="14">
        <v>16</v>
      </c>
      <c r="U6" s="14">
        <v>17</v>
      </c>
      <c r="V6" s="14">
        <v>18</v>
      </c>
      <c r="W6" s="14">
        <v>19</v>
      </c>
      <c r="X6" s="14">
        <v>20</v>
      </c>
      <c r="Y6" s="14">
        <v>21</v>
      </c>
      <c r="Z6" s="14">
        <v>22</v>
      </c>
      <c r="AA6" s="14">
        <v>23</v>
      </c>
      <c r="AB6" s="14">
        <v>24</v>
      </c>
      <c r="AC6" s="14">
        <v>25</v>
      </c>
      <c r="AD6" s="14">
        <v>26</v>
      </c>
      <c r="AE6" s="14">
        <v>27</v>
      </c>
      <c r="AF6" s="14">
        <v>28</v>
      </c>
      <c r="AG6" s="14">
        <v>29</v>
      </c>
      <c r="AH6" s="14">
        <v>30</v>
      </c>
      <c r="AI6" s="14">
        <v>31</v>
      </c>
      <c r="AJ6" s="82" t="s">
        <v>13</v>
      </c>
      <c r="AK6" s="11"/>
      <c r="AL6" s="11"/>
      <c r="AM6" s="11"/>
    </row>
    <row r="7" spans="2:40" ht="18" customHeight="1" thickBot="1">
      <c r="B7" s="79"/>
      <c r="C7" s="24" t="s">
        <v>3</v>
      </c>
      <c r="D7" s="81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6"/>
      <c r="AC7" s="16"/>
      <c r="AD7" s="15"/>
      <c r="AE7" s="15"/>
      <c r="AF7" s="15"/>
      <c r="AG7" s="15"/>
      <c r="AH7" s="15"/>
      <c r="AI7" s="15"/>
      <c r="AJ7" s="83"/>
      <c r="AK7" s="11"/>
      <c r="AL7" s="11"/>
      <c r="AM7" s="11"/>
    </row>
    <row r="8" spans="2:40" ht="21" customHeight="1">
      <c r="B8" s="40" t="s">
        <v>27</v>
      </c>
      <c r="C8" s="73"/>
      <c r="D8" s="35"/>
      <c r="E8" s="55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7"/>
      <c r="AJ8" s="51">
        <f t="shared" ref="AJ8:AJ20" si="0">IF(C8="A",0,IF(SUM(E8:AI8)&gt;$G$26,$G$26,SUM(E8:AI8)))</f>
        <v>0</v>
      </c>
      <c r="AK8" s="11"/>
      <c r="AL8" s="11"/>
      <c r="AM8" s="11"/>
    </row>
    <row r="9" spans="2:40" ht="21" customHeight="1">
      <c r="B9" s="40"/>
      <c r="C9" s="74"/>
      <c r="D9" s="35"/>
      <c r="E9" s="55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7"/>
      <c r="AJ9" s="51">
        <f t="shared" si="0"/>
        <v>0</v>
      </c>
      <c r="AK9" s="11"/>
      <c r="AM9" s="11"/>
    </row>
    <row r="10" spans="2:40" ht="22.15" customHeight="1">
      <c r="B10" s="40"/>
      <c r="C10" s="74"/>
      <c r="D10" s="41"/>
      <c r="E10" s="58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59"/>
      <c r="AI10" s="60"/>
      <c r="AJ10" s="52">
        <f t="shared" si="0"/>
        <v>0</v>
      </c>
      <c r="AK10" s="11"/>
      <c r="AM10" s="11"/>
    </row>
    <row r="11" spans="2:40" ht="22.15" customHeight="1">
      <c r="B11" s="40"/>
      <c r="C11" s="74"/>
      <c r="D11" s="42"/>
      <c r="E11" s="61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  <c r="W11" s="62"/>
      <c r="X11" s="62"/>
      <c r="Y11" s="62"/>
      <c r="Z11" s="62"/>
      <c r="AA11" s="62"/>
      <c r="AB11" s="62"/>
      <c r="AC11" s="62"/>
      <c r="AD11" s="62"/>
      <c r="AE11" s="62"/>
      <c r="AF11" s="62"/>
      <c r="AG11" s="62"/>
      <c r="AH11" s="62"/>
      <c r="AI11" s="63"/>
      <c r="AJ11" s="53">
        <f t="shared" si="0"/>
        <v>0</v>
      </c>
      <c r="AK11" s="11"/>
      <c r="AM11" s="11"/>
    </row>
    <row r="12" spans="2:40" ht="22.15" customHeight="1">
      <c r="B12" s="43"/>
      <c r="C12" s="75"/>
      <c r="D12" s="42"/>
      <c r="E12" s="64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D12" s="65"/>
      <c r="AE12" s="65"/>
      <c r="AF12" s="65"/>
      <c r="AG12" s="65"/>
      <c r="AH12" s="65"/>
      <c r="AI12" s="66"/>
      <c r="AJ12" s="54">
        <f t="shared" si="0"/>
        <v>0</v>
      </c>
      <c r="AK12" s="11"/>
      <c r="AM12" s="11"/>
    </row>
    <row r="13" spans="2:40" ht="22.15" customHeight="1">
      <c r="B13" s="44"/>
      <c r="C13" s="76"/>
      <c r="D13" s="42"/>
      <c r="E13" s="61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3"/>
      <c r="AJ13" s="53">
        <f t="shared" si="0"/>
        <v>0</v>
      </c>
      <c r="AK13" s="11"/>
      <c r="AM13" s="11"/>
    </row>
    <row r="14" spans="2:40" ht="22.15" customHeight="1">
      <c r="B14" s="45"/>
      <c r="C14" s="75"/>
      <c r="D14" s="42"/>
      <c r="E14" s="61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3"/>
      <c r="AJ14" s="53">
        <f t="shared" si="0"/>
        <v>0</v>
      </c>
      <c r="AK14" s="11"/>
      <c r="AM14" s="11"/>
    </row>
    <row r="15" spans="2:40" ht="22.15" customHeight="1">
      <c r="B15" s="43"/>
      <c r="C15" s="75"/>
      <c r="D15" s="46"/>
      <c r="E15" s="64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  <c r="V15" s="65"/>
      <c r="W15" s="65"/>
      <c r="X15" s="65"/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6"/>
      <c r="AJ15" s="54">
        <f t="shared" si="0"/>
        <v>0</v>
      </c>
      <c r="AK15" s="11"/>
      <c r="AM15" s="11"/>
    </row>
    <row r="16" spans="2:40" ht="22.15" customHeight="1">
      <c r="B16" s="43"/>
      <c r="C16" s="75"/>
      <c r="D16" s="42"/>
      <c r="E16" s="61"/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3"/>
      <c r="AJ16" s="53">
        <f t="shared" si="0"/>
        <v>0</v>
      </c>
      <c r="AK16" s="11"/>
      <c r="AM16" s="11"/>
    </row>
    <row r="17" spans="2:39" ht="22.15" customHeight="1">
      <c r="B17" s="43"/>
      <c r="C17" s="75"/>
      <c r="D17" s="42"/>
      <c r="E17" s="61"/>
      <c r="F17" s="62"/>
      <c r="G17" s="62"/>
      <c r="H17" s="62"/>
      <c r="I17" s="62"/>
      <c r="J17" s="62"/>
      <c r="K17" s="62"/>
      <c r="L17" s="62"/>
      <c r="M17" s="62"/>
      <c r="N17" s="62"/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3"/>
      <c r="AJ17" s="52">
        <f t="shared" si="0"/>
        <v>0</v>
      </c>
      <c r="AK17" s="11"/>
      <c r="AM17" s="11"/>
    </row>
    <row r="18" spans="2:39" ht="22.15" customHeight="1">
      <c r="B18" s="43"/>
      <c r="C18" s="75"/>
      <c r="D18" s="42"/>
      <c r="E18" s="61"/>
      <c r="F18" s="62"/>
      <c r="G18" s="62"/>
      <c r="H18" s="62"/>
      <c r="I18" s="62"/>
      <c r="J18" s="62"/>
      <c r="K18" s="62"/>
      <c r="L18" s="62"/>
      <c r="M18" s="62"/>
      <c r="N18" s="62"/>
      <c r="O18" s="62"/>
      <c r="P18" s="62"/>
      <c r="Q18" s="62"/>
      <c r="R18" s="62"/>
      <c r="S18" s="62"/>
      <c r="T18" s="62"/>
      <c r="U18" s="62"/>
      <c r="V18" s="62"/>
      <c r="W18" s="62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3"/>
      <c r="AJ18" s="54">
        <f t="shared" si="0"/>
        <v>0</v>
      </c>
      <c r="AK18" s="11"/>
      <c r="AM18" s="11"/>
    </row>
    <row r="19" spans="2:39" ht="22.15" customHeight="1">
      <c r="B19" s="43"/>
      <c r="C19" s="75"/>
      <c r="D19" s="42"/>
      <c r="E19" s="61"/>
      <c r="F19" s="62"/>
      <c r="G19" s="62"/>
      <c r="H19" s="62"/>
      <c r="I19" s="62"/>
      <c r="J19" s="62"/>
      <c r="K19" s="62"/>
      <c r="L19" s="62"/>
      <c r="M19" s="62"/>
      <c r="N19" s="62"/>
      <c r="O19" s="62"/>
      <c r="P19" s="62"/>
      <c r="Q19" s="62"/>
      <c r="R19" s="62"/>
      <c r="S19" s="62"/>
      <c r="T19" s="62"/>
      <c r="U19" s="62"/>
      <c r="V19" s="62"/>
      <c r="W19" s="62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3"/>
      <c r="AJ19" s="54">
        <f t="shared" si="0"/>
        <v>0</v>
      </c>
      <c r="AK19" s="11"/>
      <c r="AM19" s="11"/>
    </row>
    <row r="20" spans="2:39" ht="22.15" customHeight="1">
      <c r="B20" s="43"/>
      <c r="C20" s="75"/>
      <c r="D20" s="42"/>
      <c r="E20" s="61"/>
      <c r="F20" s="62"/>
      <c r="G20" s="62"/>
      <c r="H20" s="62"/>
      <c r="I20" s="62"/>
      <c r="J20" s="62"/>
      <c r="K20" s="62"/>
      <c r="L20" s="62"/>
      <c r="M20" s="62"/>
      <c r="N20" s="62"/>
      <c r="O20" s="62"/>
      <c r="P20" s="62"/>
      <c r="Q20" s="62"/>
      <c r="R20" s="62"/>
      <c r="S20" s="62"/>
      <c r="T20" s="62"/>
      <c r="U20" s="62"/>
      <c r="V20" s="62"/>
      <c r="W20" s="62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3"/>
      <c r="AJ20" s="54">
        <f t="shared" si="0"/>
        <v>0</v>
      </c>
      <c r="AK20" s="11"/>
      <c r="AM20" s="11"/>
    </row>
    <row r="21" spans="2:39" ht="22.15" customHeight="1" thickBot="1">
      <c r="B21" s="84"/>
      <c r="C21" s="85"/>
      <c r="D21" s="85"/>
      <c r="E21" s="85"/>
      <c r="F21" s="85"/>
      <c r="G21" s="85"/>
      <c r="H21" s="85"/>
      <c r="I21" s="85"/>
      <c r="J21" s="85"/>
      <c r="K21" s="85"/>
      <c r="L21" s="85"/>
      <c r="M21" s="85"/>
      <c r="N21" s="85"/>
      <c r="O21" s="85"/>
      <c r="P21" s="85"/>
      <c r="Q21" s="85"/>
      <c r="R21" s="85"/>
      <c r="S21" s="85"/>
      <c r="T21" s="85"/>
      <c r="U21" s="85"/>
      <c r="V21" s="85"/>
      <c r="W21" s="85"/>
      <c r="X21" s="85"/>
      <c r="Y21" s="85"/>
      <c r="Z21" s="85"/>
      <c r="AA21" s="85"/>
      <c r="AB21" s="85"/>
      <c r="AC21" s="85"/>
      <c r="AD21" s="85"/>
      <c r="AE21" s="85"/>
      <c r="AF21" s="85"/>
      <c r="AG21" s="85"/>
      <c r="AH21" s="85"/>
      <c r="AI21" s="85"/>
      <c r="AJ21" s="69">
        <f>SUM(AJ8:AJ20)</f>
        <v>0</v>
      </c>
      <c r="AK21" s="11"/>
      <c r="AM21" s="11"/>
    </row>
    <row r="22" spans="2:39" s="33" customFormat="1" ht="10.5" customHeight="1">
      <c r="B22" s="37"/>
      <c r="C22" s="47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8"/>
      <c r="AK22" s="34"/>
      <c r="AM22" s="34"/>
    </row>
    <row r="23" spans="2:39" s="68" customFormat="1" ht="16.5" customHeight="1">
      <c r="B23" s="97" t="s">
        <v>23</v>
      </c>
      <c r="C23" s="97"/>
      <c r="D23" s="97"/>
      <c r="E23" s="97"/>
      <c r="F23" s="97"/>
      <c r="G23" s="97"/>
      <c r="H23" s="97"/>
      <c r="I23" s="97"/>
      <c r="J23" s="97"/>
      <c r="K23" s="97"/>
      <c r="L23" s="97"/>
      <c r="M23" s="97"/>
      <c r="N23" s="97"/>
      <c r="O23" s="97"/>
      <c r="P23" s="97"/>
      <c r="Q23" s="97"/>
      <c r="R23" s="97"/>
      <c r="S23" s="97"/>
      <c r="T23" s="97"/>
      <c r="U23" s="97"/>
      <c r="V23" s="97"/>
      <c r="W23" s="97"/>
      <c r="X23" s="97"/>
      <c r="Y23" s="97"/>
      <c r="Z23" s="97"/>
      <c r="AA23" s="97"/>
      <c r="AB23" s="97"/>
      <c r="AC23" s="97"/>
      <c r="AD23" s="97"/>
      <c r="AE23" s="97"/>
      <c r="AF23" s="97"/>
      <c r="AG23" s="97"/>
      <c r="AH23" s="97"/>
      <c r="AI23" s="97"/>
      <c r="AJ23" s="97"/>
      <c r="AK23" s="67"/>
      <c r="AM23" s="67"/>
    </row>
    <row r="24" spans="2:39" s="31" customFormat="1" ht="17.25" customHeight="1">
      <c r="B24" s="89" t="s">
        <v>14</v>
      </c>
      <c r="C24" s="89"/>
      <c r="D24" s="89"/>
      <c r="E24" s="89"/>
      <c r="F24" s="89"/>
      <c r="G24" s="103">
        <f>COUNTIF(C8:C20,"A")</f>
        <v>0</v>
      </c>
      <c r="H24" s="103"/>
      <c r="I24" s="25"/>
      <c r="J24" s="49"/>
      <c r="K24" s="49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</row>
    <row r="25" spans="2:39" s="31" customFormat="1" ht="17.25" customHeight="1">
      <c r="B25" s="89" t="s">
        <v>15</v>
      </c>
      <c r="C25" s="89"/>
      <c r="D25" s="89"/>
      <c r="E25" s="89"/>
      <c r="F25" s="89"/>
      <c r="G25" s="104">
        <f>AJ21</f>
        <v>0</v>
      </c>
      <c r="H25" s="104"/>
      <c r="I25" s="25"/>
      <c r="J25" s="49"/>
      <c r="K25" s="49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</row>
    <row r="26" spans="2:39" s="31" customFormat="1" ht="17.25" customHeight="1">
      <c r="B26" s="89" t="s">
        <v>22</v>
      </c>
      <c r="C26" s="89"/>
      <c r="D26" s="89"/>
      <c r="E26" s="89"/>
      <c r="F26" s="89"/>
      <c r="G26" s="105"/>
      <c r="H26" s="105"/>
      <c r="I26" s="25"/>
      <c r="J26" s="49"/>
      <c r="K26" s="49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</row>
    <row r="27" spans="2:39" s="31" customFormat="1" ht="17.25" customHeight="1">
      <c r="B27" s="89" t="s">
        <v>16</v>
      </c>
      <c r="C27" s="89"/>
      <c r="D27" s="89"/>
      <c r="E27" s="89"/>
      <c r="F27" s="89"/>
      <c r="G27" s="102" t="e">
        <f>ROUNDDOWN(G25/G26,1)</f>
        <v>#DIV/0!</v>
      </c>
      <c r="H27" s="102"/>
      <c r="I27" s="25"/>
      <c r="J27" s="49"/>
      <c r="K27" s="49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</row>
    <row r="28" spans="2:39" s="31" customFormat="1" ht="17.25" customHeight="1">
      <c r="B28" s="99" t="s">
        <v>28</v>
      </c>
      <c r="C28" s="99"/>
      <c r="D28" s="99"/>
      <c r="E28" s="99"/>
      <c r="F28" s="99"/>
      <c r="G28" s="100" t="e">
        <f>G24+G27</f>
        <v>#DIV/0!</v>
      </c>
      <c r="H28" s="101"/>
      <c r="I28" s="25"/>
      <c r="J28" s="49"/>
      <c r="K28" s="49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</row>
    <row r="29" spans="2:39" s="31" customFormat="1" ht="17.25" customHeight="1">
      <c r="B29" s="36"/>
      <c r="C29" s="25"/>
      <c r="D29" s="25"/>
      <c r="E29" s="25"/>
      <c r="F29" s="25"/>
      <c r="G29" s="25"/>
      <c r="H29" s="25"/>
      <c r="I29" s="25"/>
      <c r="J29" s="49"/>
      <c r="K29" s="49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</row>
    <row r="30" spans="2:39" s="27" customFormat="1" ht="17.25" customHeight="1">
      <c r="B30" s="70" t="s">
        <v>24</v>
      </c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</row>
    <row r="31" spans="2:39" s="27" customFormat="1" ht="17.25" customHeight="1">
      <c r="B31" s="90" t="s">
        <v>7</v>
      </c>
      <c r="C31" s="90"/>
      <c r="D31" s="90"/>
      <c r="E31" s="90"/>
      <c r="F31" s="90"/>
      <c r="G31" s="90"/>
      <c r="H31" s="90"/>
      <c r="I31" s="91">
        <v>5</v>
      </c>
      <c r="J31" s="92"/>
      <c r="K31" s="88" t="s">
        <v>4</v>
      </c>
      <c r="L31" s="89"/>
      <c r="N31" s="21"/>
      <c r="O31" s="21"/>
      <c r="P31" s="21"/>
      <c r="Q31" s="21"/>
      <c r="R31" s="21"/>
      <c r="S31" s="21"/>
      <c r="T31" s="21"/>
      <c r="U31" s="98"/>
      <c r="V31" s="98"/>
      <c r="W31" s="21"/>
      <c r="X31" s="21"/>
      <c r="Y31" s="21"/>
      <c r="Z31" s="21"/>
      <c r="AA31" s="26"/>
      <c r="AB31" s="26"/>
      <c r="AC31" s="26"/>
      <c r="AD31" s="28"/>
      <c r="AE31" s="29"/>
      <c r="AF31" s="29"/>
      <c r="AG31" s="29"/>
      <c r="AH31" s="29"/>
      <c r="AI31" s="29"/>
      <c r="AJ31" s="29"/>
      <c r="AK31" s="26"/>
      <c r="AL31" s="21"/>
    </row>
    <row r="32" spans="2:39" s="27" customFormat="1" ht="17.25" customHeight="1">
      <c r="B32" s="90" t="s">
        <v>8</v>
      </c>
      <c r="C32" s="90"/>
      <c r="D32" s="90"/>
      <c r="E32" s="90"/>
      <c r="F32" s="90"/>
      <c r="G32" s="90"/>
      <c r="H32" s="90"/>
      <c r="I32" s="91">
        <v>40</v>
      </c>
      <c r="J32" s="92"/>
      <c r="K32" s="88" t="s">
        <v>5</v>
      </c>
      <c r="L32" s="89"/>
      <c r="N32" s="21"/>
      <c r="O32" s="21"/>
      <c r="P32" s="21"/>
      <c r="Q32" s="21"/>
      <c r="R32" s="21"/>
      <c r="S32" s="21"/>
      <c r="T32" s="21"/>
      <c r="U32" s="71"/>
      <c r="V32" s="71"/>
      <c r="W32" s="21"/>
      <c r="X32" s="21"/>
      <c r="Y32" s="21"/>
      <c r="Z32" s="21"/>
      <c r="AA32" s="26"/>
      <c r="AB32" s="26"/>
      <c r="AC32" s="26"/>
      <c r="AD32" s="28"/>
      <c r="AE32" s="29"/>
      <c r="AF32" s="29"/>
      <c r="AG32" s="29"/>
      <c r="AH32" s="29"/>
      <c r="AI32" s="29"/>
      <c r="AJ32" s="29"/>
      <c r="AK32" s="26"/>
      <c r="AL32" s="21"/>
    </row>
    <row r="33" spans="2:39" s="27" customFormat="1" ht="17.25" customHeight="1">
      <c r="B33" s="90" t="s">
        <v>17</v>
      </c>
      <c r="C33" s="90"/>
      <c r="D33" s="90"/>
      <c r="E33" s="90"/>
      <c r="F33" s="90"/>
      <c r="G33" s="90"/>
      <c r="H33" s="90"/>
      <c r="I33" s="86">
        <f>I32/I31</f>
        <v>8</v>
      </c>
      <c r="J33" s="87"/>
      <c r="K33" s="88" t="s">
        <v>5</v>
      </c>
      <c r="L33" s="89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71"/>
      <c r="Z33" s="71"/>
      <c r="AA33" s="71"/>
      <c r="AB33" s="71"/>
      <c r="AC33" s="71"/>
      <c r="AD33" s="71"/>
      <c r="AE33" s="71"/>
      <c r="AF33" s="71"/>
      <c r="AG33" s="71"/>
      <c r="AH33" s="71"/>
      <c r="AI33" s="71"/>
      <c r="AJ33" s="71"/>
      <c r="AK33" s="71"/>
      <c r="AL33" s="21"/>
    </row>
    <row r="34" spans="2:39" s="27" customFormat="1" ht="17.25" customHeight="1">
      <c r="B34" s="90" t="s">
        <v>11</v>
      </c>
      <c r="C34" s="90"/>
      <c r="D34" s="90"/>
      <c r="E34" s="90"/>
      <c r="F34" s="90"/>
      <c r="G34" s="90"/>
      <c r="H34" s="90"/>
      <c r="I34" s="91">
        <v>31</v>
      </c>
      <c r="J34" s="92"/>
      <c r="K34" s="88" t="s">
        <v>4</v>
      </c>
      <c r="L34" s="89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71"/>
      <c r="Z34" s="71"/>
      <c r="AA34" s="71"/>
      <c r="AB34" s="71"/>
      <c r="AC34" s="71"/>
      <c r="AD34" s="71"/>
      <c r="AE34" s="71"/>
      <c r="AF34" s="71"/>
      <c r="AG34" s="71"/>
      <c r="AH34" s="71"/>
      <c r="AI34" s="71"/>
      <c r="AJ34" s="71"/>
      <c r="AK34" s="71"/>
      <c r="AL34" s="21"/>
    </row>
    <row r="35" spans="2:39" s="27" customFormat="1" ht="17.25" customHeight="1">
      <c r="B35" s="90" t="s">
        <v>10</v>
      </c>
      <c r="C35" s="90"/>
      <c r="D35" s="90"/>
      <c r="E35" s="90"/>
      <c r="F35" s="90"/>
      <c r="G35" s="90"/>
      <c r="H35" s="90"/>
      <c r="I35" s="86">
        <f>ROUNDDOWN(I31*4+((I34-28)*I31/7),1)</f>
        <v>22.1</v>
      </c>
      <c r="J35" s="87"/>
      <c r="K35" s="88" t="s">
        <v>4</v>
      </c>
      <c r="L35" s="89"/>
      <c r="M35" s="32" t="s">
        <v>9</v>
      </c>
      <c r="N35" s="21"/>
      <c r="O35" s="25"/>
      <c r="Q35" s="21"/>
      <c r="R35" s="21"/>
      <c r="S35" s="21"/>
      <c r="T35" s="21"/>
      <c r="U35" s="21"/>
      <c r="V35" s="21"/>
      <c r="W35" s="21"/>
      <c r="X35" s="21"/>
      <c r="Y35" s="49"/>
      <c r="Z35" s="71"/>
      <c r="AA35" s="71"/>
      <c r="AB35" s="71"/>
      <c r="AC35" s="71"/>
      <c r="AD35" s="71"/>
      <c r="AE35" s="71"/>
      <c r="AF35" s="71"/>
      <c r="AG35" s="71"/>
      <c r="AH35" s="71"/>
      <c r="AI35" s="71"/>
      <c r="AJ35" s="71"/>
      <c r="AK35" s="71"/>
      <c r="AL35" s="21"/>
    </row>
    <row r="36" spans="2:39" s="27" customFormat="1" ht="17.25" customHeight="1">
      <c r="B36" s="90" t="s">
        <v>12</v>
      </c>
      <c r="C36" s="90"/>
      <c r="D36" s="90"/>
      <c r="E36" s="90"/>
      <c r="F36" s="90"/>
      <c r="G36" s="90"/>
      <c r="H36" s="90"/>
      <c r="I36" s="86">
        <f>ROUNDDOWN(I33*I35,1)</f>
        <v>176.8</v>
      </c>
      <c r="J36" s="87"/>
      <c r="K36" s="88" t="s">
        <v>5</v>
      </c>
      <c r="L36" s="89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71"/>
      <c r="AL36" s="25"/>
      <c r="AM36" s="21"/>
    </row>
    <row r="37" spans="2:39" s="27" customFormat="1" ht="8.1" customHeight="1">
      <c r="B37" s="25"/>
      <c r="C37" s="21"/>
      <c r="D37" s="21"/>
      <c r="E37" s="21"/>
      <c r="F37" s="21"/>
      <c r="G37" s="3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50"/>
      <c r="AL37" s="25"/>
      <c r="AM37" s="21"/>
    </row>
    <row r="38" spans="2:39" s="17" customFormat="1" ht="17.25" customHeight="1">
      <c r="AK38" s="18"/>
    </row>
    <row r="39" spans="2:39" s="17" customFormat="1" ht="27" customHeight="1"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39"/>
      <c r="AJ39" s="39"/>
      <c r="AK39" s="18"/>
    </row>
    <row r="40" spans="2:39" s="17" customFormat="1" ht="27" customHeight="1"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  <c r="AF40" s="39"/>
      <c r="AG40" s="39"/>
      <c r="AH40" s="39"/>
      <c r="AI40" s="39"/>
      <c r="AJ40" s="39"/>
      <c r="AK40" s="18"/>
    </row>
    <row r="41" spans="2:39" s="17" customFormat="1" ht="15.75" customHeight="1">
      <c r="AK41" s="18"/>
    </row>
  </sheetData>
  <mergeCells count="35">
    <mergeCell ref="U31:V31"/>
    <mergeCell ref="B32:H32"/>
    <mergeCell ref="I32:J32"/>
    <mergeCell ref="K32:L32"/>
    <mergeCell ref="B36:H36"/>
    <mergeCell ref="I36:J36"/>
    <mergeCell ref="K36:L36"/>
    <mergeCell ref="B34:H34"/>
    <mergeCell ref="I34:J34"/>
    <mergeCell ref="K34:L34"/>
    <mergeCell ref="B35:H35"/>
    <mergeCell ref="I35:J35"/>
    <mergeCell ref="K35:L35"/>
    <mergeCell ref="B33:H33"/>
    <mergeCell ref="I33:J33"/>
    <mergeCell ref="K33:L33"/>
    <mergeCell ref="I31:J31"/>
    <mergeCell ref="K31:L31"/>
    <mergeCell ref="B24:F24"/>
    <mergeCell ref="G24:H24"/>
    <mergeCell ref="B25:F25"/>
    <mergeCell ref="G25:H25"/>
    <mergeCell ref="B26:F26"/>
    <mergeCell ref="G26:H26"/>
    <mergeCell ref="B27:F27"/>
    <mergeCell ref="G27:H27"/>
    <mergeCell ref="B28:F28"/>
    <mergeCell ref="G28:H28"/>
    <mergeCell ref="B31:H31"/>
    <mergeCell ref="B23:AJ23"/>
    <mergeCell ref="X2:AJ2"/>
    <mergeCell ref="B6:B7"/>
    <mergeCell ref="D6:D7"/>
    <mergeCell ref="AJ6:AJ7"/>
    <mergeCell ref="B21:AI21"/>
  </mergeCells>
  <phoneticPr fontId="8"/>
  <dataValidations count="1">
    <dataValidation type="list" allowBlank="1" showInputMessage="1" showErrorMessage="1" sqref="C8:C20">
      <formula1>"A,B,C,D"</formula1>
    </dataValidation>
  </dataValidations>
  <printOptions horizontalCentered="1"/>
  <pageMargins left="0.59055118110236227" right="0.43307086614173229" top="0.39" bottom="0.36" header="0.35" footer="0.38"/>
  <pageSetup paperSize="9" scale="80" orientation="landscape" cellComments="asDisplayed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常勤換算表（看・支以外）</vt:lpstr>
      <vt:lpstr>常勤換算表（看護）</vt:lpstr>
      <vt:lpstr>常勤換算表（支援員）</vt:lpstr>
      <vt:lpstr>'常勤換算表（看・支以外）'!Print_Area</vt:lpstr>
      <vt:lpstr>'常勤換算表（看護）'!Print_Area</vt:lpstr>
      <vt:lpstr>'常勤換算表（支援員）'!Print_Area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2023-05-10T00:54:32Z</dcterms:created>
  <dcterms:modified xsi:type="dcterms:W3CDTF">2025-05-27T04:34:41Z</dcterms:modified>
</cp:coreProperties>
</file>